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 yWindow="4020" windowWidth="15480" windowHeight="4080" tabRatio="596" firstSheet="15" activeTab="23"/>
  </bookViews>
  <sheets>
    <sheet name="dem2" sheetId="56" r:id="rId1"/>
    <sheet name="dem3" sheetId="57" r:id="rId2"/>
    <sheet name="dem5" sheetId="59" r:id="rId3"/>
    <sheet name="dem6" sheetId="61" r:id="rId4"/>
    <sheet name="dem7" sheetId="62" r:id="rId5"/>
    <sheet name="dem8" sheetId="101" r:id="rId6"/>
    <sheet name="dem11" sheetId="66" r:id="rId7"/>
    <sheet name="dem13" sheetId="68" r:id="rId8"/>
    <sheet name="dem14" sheetId="69" r:id="rId9"/>
    <sheet name="dem17" sheetId="73" r:id="rId10"/>
    <sheet name="dem20" sheetId="75" r:id="rId11"/>
    <sheet name="dem22" sheetId="77" r:id="rId12"/>
    <sheet name="dem25" sheetId="84" r:id="rId13"/>
    <sheet name="dem26" sheetId="81" r:id="rId14"/>
    <sheet name="dem31" sheetId="86" r:id="rId15"/>
    <sheet name="dem 32" sheetId="103" r:id="rId16"/>
    <sheet name="dem33" sheetId="88" r:id="rId17"/>
    <sheet name="dem34" sheetId="89" r:id="rId18"/>
    <sheet name="Dem35" sheetId="90" r:id="rId19"/>
    <sheet name="dem37" sheetId="92" r:id="rId20"/>
    <sheet name="dem39" sheetId="94" r:id="rId21"/>
    <sheet name="dem40" sheetId="95" state="hidden" r:id="rId22"/>
    <sheet name="dem 40" sheetId="102" r:id="rId23"/>
    <sheet name="dem41" sheetId="96"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123Graph_D" localSheetId="22" hidden="1">[1]dem18!#REF!</definedName>
    <definedName name="__123Graph_D" localSheetId="6" hidden="1">#REF!</definedName>
    <definedName name="__123Graph_D" localSheetId="7" hidden="1">#REF!</definedName>
    <definedName name="__123Graph_D" localSheetId="0" hidden="1">[2]DEMAND18!#REF!</definedName>
    <definedName name="__123Graph_D" localSheetId="10" hidden="1">[3]DEMAND18!#REF!</definedName>
    <definedName name="__123Graph_D" localSheetId="11" hidden="1">[3]DEMAND18!#REF!</definedName>
    <definedName name="__123Graph_D" localSheetId="12" hidden="1">#REF!</definedName>
    <definedName name="__123Graph_D" localSheetId="13" hidden="1">[1]dem18!#REF!</definedName>
    <definedName name="__123Graph_D" localSheetId="1" hidden="1">#REF!</definedName>
    <definedName name="__123Graph_D" localSheetId="14" hidden="1">#REF!</definedName>
    <definedName name="__123Graph_D" localSheetId="16" hidden="1">[4]dem18!#REF!</definedName>
    <definedName name="__123Graph_D" localSheetId="17" hidden="1">[5]dem18!#REF!</definedName>
    <definedName name="__123Graph_D" localSheetId="18" hidden="1">[1]dem18!#REF!</definedName>
    <definedName name="__123Graph_D" localSheetId="19" hidden="1">[1]dem18!#REF!</definedName>
    <definedName name="__123Graph_D" localSheetId="20" hidden="1">#REF!</definedName>
    <definedName name="__123Graph_D" localSheetId="21" hidden="1">[1]dem18!#REF!</definedName>
    <definedName name="__123Graph_D" localSheetId="23" hidden="1">[6]DEMAND18!#REF!</definedName>
    <definedName name="__123Graph_D" localSheetId="2" hidden="1">#REF!</definedName>
    <definedName name="__123Graph_D" localSheetId="3" hidden="1">[7]DEMAND18!#REF!</definedName>
    <definedName name="__123Graph_D" localSheetId="4" hidden="1">[8]DEMAND18!#REF!</definedName>
    <definedName name="__123Graph_D" hidden="1">#REF!</definedName>
    <definedName name="_1234Graph_D" localSheetId="22" hidden="1">#REF!</definedName>
    <definedName name="_1234Graph_D" hidden="1">#REF!</definedName>
    <definedName name="_xlnm._FilterDatabase" localSheetId="22" hidden="1">'dem 40'!$A$13:$AD$13</definedName>
    <definedName name="_xlnm._FilterDatabase" localSheetId="6" hidden="1">'dem11'!$A$14:$AG$14</definedName>
    <definedName name="_xlnm._FilterDatabase" localSheetId="7" hidden="1">'dem13'!$A$13:$AG$13</definedName>
    <definedName name="_xlnm._FilterDatabase" localSheetId="8" hidden="1">'dem14'!$A$13:$AB$13</definedName>
    <definedName name="_xlnm._FilterDatabase" localSheetId="9" hidden="1">'dem17'!$A$14:$AB$14</definedName>
    <definedName name="_xlnm._FilterDatabase" localSheetId="0" hidden="1" xml:space="preserve">                                                                                                          'dem2'!$A$14:$AI$48</definedName>
    <definedName name="_xlnm._FilterDatabase" localSheetId="10" hidden="1">'dem20'!$A$17:$AC$32</definedName>
    <definedName name="_xlnm._FilterDatabase" localSheetId="11" hidden="1">'dem22'!$A$13:$AB$13</definedName>
    <definedName name="_xlnm._FilterDatabase" localSheetId="12" hidden="1">'dem25'!$A$14:$AR$30</definedName>
    <definedName name="_xlnm._FilterDatabase" localSheetId="13" hidden="1">'dem26'!$A$14:$AB$28</definedName>
    <definedName name="_xlnm._FilterDatabase" localSheetId="1" hidden="1">'dem3'!$A$14:$AO$30</definedName>
    <definedName name="_xlnm._FilterDatabase" localSheetId="14" hidden="1">'dem31'!$A$14:$AF$58</definedName>
    <definedName name="_xlnm._FilterDatabase" localSheetId="16" hidden="1">'dem33'!$A$14:$AP$44</definedName>
    <definedName name="_xlnm._FilterDatabase" localSheetId="17" hidden="1">'dem34'!$A$13:$AF$112</definedName>
    <definedName name="_xlnm._FilterDatabase" localSheetId="18" hidden="1">'Dem35'!$A$14:$AG$14</definedName>
    <definedName name="_xlnm._FilterDatabase" localSheetId="19" hidden="1">'dem37'!$A$13:$AB$13</definedName>
    <definedName name="_xlnm._FilterDatabase" localSheetId="20" hidden="1">'dem39'!$A$13:$AL$13</definedName>
    <definedName name="_xlnm._FilterDatabase" localSheetId="21" hidden="1">'dem40'!$A$14:$AD$14</definedName>
    <definedName name="_xlnm._FilterDatabase" localSheetId="23" hidden="1">'dem41'!$A$12:$AS$12</definedName>
    <definedName name="_xlnm._FilterDatabase" localSheetId="2" hidden="1">'dem5'!$A$14:$AG$42</definedName>
    <definedName name="_xlnm._FilterDatabase" localSheetId="3" hidden="1">'dem6'!$A$14:$AG$28</definedName>
    <definedName name="_xlnm._FilterDatabase" localSheetId="4" hidden="1">'dem7'!$A$14:$AG$52</definedName>
    <definedName name="_rec1" localSheetId="22">#REF!</definedName>
    <definedName name="_rec1" localSheetId="10">'dem20'!#REF!</definedName>
    <definedName name="_rec1" localSheetId="19">#REF!</definedName>
    <definedName name="_rec1" localSheetId="23">'dem41'!#REF!</definedName>
    <definedName name="_rec1" localSheetId="3">#REF!</definedName>
    <definedName name="_rec1">#REF!</definedName>
    <definedName name="_rec2" localSheetId="10">'dem20'!#REF!</definedName>
    <definedName name="_rec2" localSheetId="11">'dem22'!#REF!</definedName>
    <definedName name="_rec2" localSheetId="17">'dem34'!#REF!</definedName>
    <definedName name="_rec2" localSheetId="2">'dem5'!#REF!</definedName>
    <definedName name="_Regression_Int" localSheetId="22"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0" hidden="1">1</definedName>
    <definedName name="_Regression_Int" localSheetId="10" hidden="1">1</definedName>
    <definedName name="_Regression_Int" localSheetId="11" hidden="1">1</definedName>
    <definedName name="_Regression_Int" localSheetId="13" hidden="1">1</definedName>
    <definedName name="_Regression_Int" localSheetId="14" hidden="1">1</definedName>
    <definedName name="_Regression_Int" localSheetId="16" hidden="1">1</definedName>
    <definedName name="_Regression_Int" localSheetId="17" hidden="1">1</definedName>
    <definedName name="_Regression_Int" localSheetId="18" hidden="1">1</definedName>
    <definedName name="_Regression_Int" localSheetId="21" hidden="1">1</definedName>
    <definedName name="_Regression_Int" localSheetId="2" hidden="1">1</definedName>
    <definedName name="_Regression_Int" localSheetId="3" hidden="1">1</definedName>
    <definedName name="admJ" localSheetId="8">'dem14'!#REF!</definedName>
    <definedName name="ah" localSheetId="0">'dem2'!#REF!</definedName>
    <definedName name="ahcap" localSheetId="22">#REF!</definedName>
    <definedName name="ahcap" localSheetId="0">'dem2'!#REF!</definedName>
    <definedName name="ahcap" localSheetId="19">[9]dem2!$D$646:$L$646</definedName>
    <definedName name="ahcap" localSheetId="3">#REF!</definedName>
    <definedName name="ahcap">#REF!</definedName>
    <definedName name="animal" localSheetId="0">'dem2'!#REF!</definedName>
    <definedName name="are" localSheetId="0">'dem2'!#REF!</definedName>
    <definedName name="aviationcap" localSheetId="19">'dem37'!#REF!</definedName>
    <definedName name="building" localSheetId="1">'dem3'!#REF!</definedName>
    <definedName name="cacap" localSheetId="17">'dem34'!#REF!</definedName>
    <definedName name="CAPPW" localSheetId="17">'dem34'!#REF!</definedName>
    <definedName name="censusrec" localSheetId="22">#REF!</definedName>
    <definedName name="censusrec" localSheetId="9">#REF!</definedName>
    <definedName name="censusrec" localSheetId="10">#REF!</definedName>
    <definedName name="censusrec" localSheetId="11">'dem22'!#REF!</definedName>
    <definedName name="censusrec" localSheetId="13">#REF!</definedName>
    <definedName name="censusrec" localSheetId="19">#REF!</definedName>
    <definedName name="censusrec" localSheetId="20">#REF!</definedName>
    <definedName name="censusrec" localSheetId="3">#REF!</definedName>
    <definedName name="censusrec">#REF!</definedName>
    <definedName name="ch" localSheetId="12">'dem25'!#REF!</definedName>
    <definedName name="charged" localSheetId="22">#REF!</definedName>
    <definedName name="charged" localSheetId="7">#REF!</definedName>
    <definedName name="charged" localSheetId="9">#REF!</definedName>
    <definedName name="charged" localSheetId="10">#REF!</definedName>
    <definedName name="charged" localSheetId="13">#REF!</definedName>
    <definedName name="charged" localSheetId="19">#REF!</definedName>
    <definedName name="charged" localSheetId="20">#REF!</definedName>
    <definedName name="charged" localSheetId="3">#REF!</definedName>
    <definedName name="charged">#REF!</definedName>
    <definedName name="cote" localSheetId="9">'dem17'!#REF!</definedName>
    <definedName name="crfrec" localSheetId="11">'dem22'!#REF!</definedName>
    <definedName name="cs" localSheetId="6">'dem11'!#REF!</definedName>
    <definedName name="css" localSheetId="7">'dem13'!#REF!</definedName>
    <definedName name="css" localSheetId="11">'dem22'!#REF!</definedName>
    <definedName name="css" localSheetId="12">'dem25'!$D$24:$G$24</definedName>
    <definedName name="cssrec" localSheetId="7">'dem13'!#REF!</definedName>
    <definedName name="cssrec" localSheetId="12">'dem25'!#REF!</definedName>
    <definedName name="culrec" localSheetId="2">'dem5'!#REF!</definedName>
    <definedName name="culture" localSheetId="2">'dem5'!$D$22:$G$22</definedName>
    <definedName name="culturerevenue" localSheetId="2">'dem5'!$E$9:$G$9</definedName>
    <definedName name="da" localSheetId="22">#REF!</definedName>
    <definedName name="da" localSheetId="10">#REF!</definedName>
    <definedName name="da" localSheetId="11">'dem22'!#REF!</definedName>
    <definedName name="da" localSheetId="13">#REF!</definedName>
    <definedName name="da" localSheetId="19">#REF!</definedName>
    <definedName name="da" localSheetId="20">#REF!</definedName>
    <definedName name="da" localSheetId="3">#REF!</definedName>
    <definedName name="da">#REF!</definedName>
    <definedName name="darec" localSheetId="11">'dem22'!#REF!</definedName>
    <definedName name="dd" localSheetId="0">'dem2'!#REF!</definedName>
    <definedName name="dedrec2" localSheetId="22">'dem41'!#REF!</definedName>
    <definedName name="dedrec2">'dem41'!#REF!</definedName>
    <definedName name="dem21rec" localSheetId="22">#REF!</definedName>
    <definedName name="dem21rec">#REF!</definedName>
    <definedName name="dopcap" localSheetId="22">#REF!</definedName>
    <definedName name="dopcap">#REF!</definedName>
    <definedName name="dopla21" localSheetId="22">#REF!</definedName>
    <definedName name="dopla21">#REF!</definedName>
    <definedName name="ecclesiastical" localSheetId="3">'dem6'!$E$9:$G$9</definedName>
    <definedName name="ecla" localSheetId="3">'dem6'!$D$24:$G$24</definedName>
    <definedName name="educap" localSheetId="20">'dem39'!#REF!</definedName>
    <definedName name="educap" localSheetId="2">'dem5'!#REF!</definedName>
    <definedName name="educap" localSheetId="4">'dem7'!$D$45:$G$45</definedName>
    <definedName name="education" localSheetId="4">'dem7'!$D$24:$G$24</definedName>
    <definedName name="educationrevenue" localSheetId="4">'dem7'!#REF!</definedName>
    <definedName name="edurec1" localSheetId="4">'dem7'!#REF!</definedName>
    <definedName name="edurec2" localSheetId="4">'dem7'!#REF!</definedName>
    <definedName name="edurec3" localSheetId="4">'dem7'!#REF!</definedName>
    <definedName name="edurec4" localSheetId="4">'dem7'!#REF!</definedName>
    <definedName name="ee" localSheetId="22">#REF!</definedName>
    <definedName name="ee" localSheetId="9">#REF!</definedName>
    <definedName name="ee" localSheetId="10">#REF!</definedName>
    <definedName name="ee" localSheetId="13">#REF!</definedName>
    <definedName name="ee" localSheetId="19">#REF!</definedName>
    <definedName name="ee" localSheetId="23">#REF!</definedName>
    <definedName name="ee" localSheetId="3">#REF!</definedName>
    <definedName name="ee">#REF!</definedName>
    <definedName name="election" localSheetId="18">'Dem35'!#REF!</definedName>
    <definedName name="election" localSheetId="23">'dem41'!#REF!</definedName>
    <definedName name="fishcap" localSheetId="22">[9]dem2!$D$657:$L$657</definedName>
    <definedName name="fishcap" localSheetId="7">#REF!</definedName>
    <definedName name="fishcap" localSheetId="8">#REF!</definedName>
    <definedName name="fishcap" localSheetId="9">[10]DEMAND2!$D$657:$L$657</definedName>
    <definedName name="fishcap" localSheetId="0">'dem2'!#REF!</definedName>
    <definedName name="fishcap" localSheetId="10">#REF!</definedName>
    <definedName name="fishcap" localSheetId="13">[9]dem2!$D$657:$L$657</definedName>
    <definedName name="fishcap" localSheetId="14">#REF!</definedName>
    <definedName name="fishcap" localSheetId="19">[9]dem2!$D$657:$L$657</definedName>
    <definedName name="fishcap" localSheetId="21">[9]dem2!$D$657:$L$657</definedName>
    <definedName name="fishcap" localSheetId="3">#REF!</definedName>
    <definedName name="fishcap">#REF!</definedName>
    <definedName name="Fishrev" localSheetId="22">[9]dem2!$D$574:$L$574</definedName>
    <definedName name="Fishrev" localSheetId="6">[9]dem2!$D$574:$L$574</definedName>
    <definedName name="Fishrev" localSheetId="7">#REF!</definedName>
    <definedName name="Fishrev" localSheetId="8">#REF!</definedName>
    <definedName name="Fishrev" localSheetId="9">[10]DEMAND2!$D$574:$L$574</definedName>
    <definedName name="Fishrev" localSheetId="0">'dem2'!#REF!</definedName>
    <definedName name="Fishrev" localSheetId="10">#REF!</definedName>
    <definedName name="Fishrev" localSheetId="13">[9]dem2!$D$574:$L$574</definedName>
    <definedName name="Fishrev" localSheetId="14">#REF!</definedName>
    <definedName name="Fishrev" localSheetId="16">[11]dem2!$D$574:$L$574</definedName>
    <definedName name="Fishrev" localSheetId="19">[9]dem2!$D$574:$L$574</definedName>
    <definedName name="Fishrev" localSheetId="20">#REF!</definedName>
    <definedName name="Fishrev" localSheetId="21">[9]dem2!$D$574:$L$574</definedName>
    <definedName name="Fishrev" localSheetId="3">#REF!</definedName>
    <definedName name="Fishrev">#REF!</definedName>
    <definedName name="fsw" localSheetId="6">'dem11'!$D$24:$G$24</definedName>
    <definedName name="fswcap" localSheetId="6">'dem11'!#REF!</definedName>
    <definedName name="fw" localSheetId="7">'dem13'!#REF!</definedName>
    <definedName name="fwl" localSheetId="22">#REF!</definedName>
    <definedName name="fwl" localSheetId="8">#REF!</definedName>
    <definedName name="fwl" localSheetId="9">#REF!</definedName>
    <definedName name="fwl" localSheetId="10">#REF!</definedName>
    <definedName name="fwl" localSheetId="13">#REF!</definedName>
    <definedName name="fwl" localSheetId="14">#REF!</definedName>
    <definedName name="fwl" localSheetId="16">#REF!</definedName>
    <definedName name="fwl" localSheetId="19">#REF!</definedName>
    <definedName name="fwl" localSheetId="20">#REF!</definedName>
    <definedName name="fwl" localSheetId="21">#REF!</definedName>
    <definedName name="fwl" localSheetId="3">#REF!</definedName>
    <definedName name="fwl">#REF!</definedName>
    <definedName name="fwlcap" localSheetId="22">#REF!</definedName>
    <definedName name="fwlcap" localSheetId="9">#REF!</definedName>
    <definedName name="fwlcap" localSheetId="10">#REF!</definedName>
    <definedName name="fwlcap" localSheetId="11">#REF!</definedName>
    <definedName name="fwlcap" localSheetId="13">#REF!</definedName>
    <definedName name="fwlcap" localSheetId="16">#REF!</definedName>
    <definedName name="fwlcap" localSheetId="19">#REF!</definedName>
    <definedName name="fwlcap" localSheetId="20">#REF!</definedName>
    <definedName name="fwlcap" localSheetId="21">#REF!</definedName>
    <definedName name="fwlcap" localSheetId="3">#REF!</definedName>
    <definedName name="fwlcap">#REF!</definedName>
    <definedName name="fwlrec" localSheetId="22">#REF!</definedName>
    <definedName name="fwlrec" localSheetId="7">#REF!</definedName>
    <definedName name="fwlrec" localSheetId="9">#REF!</definedName>
    <definedName name="fwlrec" localSheetId="10">#REF!</definedName>
    <definedName name="fwlrec" localSheetId="11">#REF!</definedName>
    <definedName name="fwlrec" localSheetId="13">#REF!</definedName>
    <definedName name="fwlrec" localSheetId="16">#REF!</definedName>
    <definedName name="fwlrec" localSheetId="19">#REF!</definedName>
    <definedName name="fwlrec" localSheetId="21">#REF!</definedName>
    <definedName name="fwlrec" localSheetId="2">#REF!</definedName>
    <definedName name="fwlrec" localSheetId="3">#REF!</definedName>
    <definedName name="fwlrec" localSheetId="4">#REF!</definedName>
    <definedName name="fwlrec">#REF!</definedName>
    <definedName name="ges" localSheetId="6">'dem11'!#REF!</definedName>
    <definedName name="health" localSheetId="7">'dem13'!$D$25:$G$25</definedName>
    <definedName name="healthcap" localSheetId="7">'dem13'!#REF!</definedName>
    <definedName name="healthrec" localSheetId="7">'dem13'!#REF!</definedName>
    <definedName name="healthrec2" localSheetId="7">'dem13'!#REF!</definedName>
    <definedName name="healthrec3" localSheetId="7">'dem13'!#REF!</definedName>
    <definedName name="housing" localSheetId="22">#REF!</definedName>
    <definedName name="housing" localSheetId="7">'dem13'!#REF!</definedName>
    <definedName name="housing" localSheetId="0">#REF!</definedName>
    <definedName name="housing" localSheetId="10">#REF!</definedName>
    <definedName name="housing" localSheetId="11">'dem22'!#REF!</definedName>
    <definedName name="housing" localSheetId="13">#REF!</definedName>
    <definedName name="housing" localSheetId="1">'dem3'!#REF!</definedName>
    <definedName name="housing" localSheetId="14">'dem31'!#REF!</definedName>
    <definedName name="housing" localSheetId="16">'dem33'!#REF!</definedName>
    <definedName name="housing" localSheetId="18">'Dem35'!#REF!</definedName>
    <definedName name="housing" localSheetId="19">#REF!</definedName>
    <definedName name="housing" localSheetId="21">#REF!</definedName>
    <definedName name="housing" localSheetId="23">'dem41'!#REF!</definedName>
    <definedName name="housing" localSheetId="2">#REF!</definedName>
    <definedName name="housing" localSheetId="3">#REF!</definedName>
    <definedName name="housing" localSheetId="4">'dem7'!#REF!</definedName>
    <definedName name="housing">#REF!</definedName>
    <definedName name="housingcap" localSheetId="22">#REF!</definedName>
    <definedName name="housingcap" localSheetId="0">#REF!</definedName>
    <definedName name="housingcap" localSheetId="10">#REF!</definedName>
    <definedName name="housingcap" localSheetId="12">#REF!</definedName>
    <definedName name="housingcap" localSheetId="13">#REF!</definedName>
    <definedName name="housingcap" localSheetId="1">'dem3'!#REF!</definedName>
    <definedName name="housingcap" localSheetId="18">'Dem35'!#REF!</definedName>
    <definedName name="housingcap" localSheetId="19">#REF!</definedName>
    <definedName name="housingcap" localSheetId="21">#REF!</definedName>
    <definedName name="housingcap" localSheetId="23">'dem41'!#REF!</definedName>
    <definedName name="housingcap" localSheetId="2">#REF!</definedName>
    <definedName name="housingcap" localSheetId="3">#REF!</definedName>
    <definedName name="housingcap">#REF!</definedName>
    <definedName name="i" localSheetId="9">'dem17'!$D$32:$G$32</definedName>
    <definedName name="itcap" localSheetId="9">'dem17'!#REF!</definedName>
    <definedName name="jail" localSheetId="8">'dem14'!$D$22:$G$22</definedName>
    <definedName name="jailrec" localSheetId="8">'dem14'!#REF!</definedName>
    <definedName name="jusrec" localSheetId="10">'dem20'!#REF!</definedName>
    <definedName name="justice" localSheetId="22">#REF!</definedName>
    <definedName name="justice" localSheetId="7">#REF!</definedName>
    <definedName name="justice" localSheetId="10">'dem20'!$D$27:$G$27</definedName>
    <definedName name="justice" localSheetId="12">#REF!</definedName>
    <definedName name="justice" localSheetId="13">#REF!</definedName>
    <definedName name="justice" localSheetId="17">#REF!</definedName>
    <definedName name="justice" localSheetId="19">#REF!</definedName>
    <definedName name="justice" localSheetId="21">#REF!</definedName>
    <definedName name="justice" localSheetId="3">#REF!</definedName>
    <definedName name="justice">#REF!</definedName>
    <definedName name="justicerec" localSheetId="22">[12]dem21!$E$128:$L$128</definedName>
    <definedName name="justicerec" localSheetId="10">'dem20'!#REF!</definedName>
    <definedName name="justicerec" localSheetId="12">#REF!</definedName>
    <definedName name="justicerec" localSheetId="13">[12]dem21!$E$128:$L$128</definedName>
    <definedName name="justicerec" localSheetId="17">[13]dem21!$E$128:$L$128</definedName>
    <definedName name="justicerec" localSheetId="19">[12]dem21!$E$128:$L$128</definedName>
    <definedName name="justicerec" localSheetId="21">[12]dem21!$E$128:$L$128</definedName>
    <definedName name="justicerec">#REF!</definedName>
    <definedName name="Labour" localSheetId="4">'dem7'!#REF!</definedName>
    <definedName name="loan" localSheetId="7">'dem13'!#REF!</definedName>
    <definedName name="lottery1" localSheetId="22">#REF!</definedName>
    <definedName name="lottery1">#REF!</definedName>
    <definedName name="lr" localSheetId="22">#REF!</definedName>
    <definedName name="lr" localSheetId="6">#REF!</definedName>
    <definedName name="lr" localSheetId="9">#REF!</definedName>
    <definedName name="lr" localSheetId="10">#REF!</definedName>
    <definedName name="lr" localSheetId="11">'dem22'!#REF!</definedName>
    <definedName name="lr" localSheetId="13">#REF!</definedName>
    <definedName name="lr" localSheetId="17">#REF!</definedName>
    <definedName name="lr" localSheetId="19">#REF!</definedName>
    <definedName name="lr" localSheetId="21">#REF!</definedName>
    <definedName name="lr" localSheetId="3">#REF!</definedName>
    <definedName name="lr">#REF!</definedName>
    <definedName name="lrrec" localSheetId="22">#REF!</definedName>
    <definedName name="lrrec" localSheetId="6">#REF!</definedName>
    <definedName name="lrrec" localSheetId="9">#REF!</definedName>
    <definedName name="lrrec" localSheetId="10">#REF!</definedName>
    <definedName name="lrrec" localSheetId="11">'dem22'!#REF!</definedName>
    <definedName name="lrrec" localSheetId="13">#REF!</definedName>
    <definedName name="lrrec" localSheetId="14">#REF!</definedName>
    <definedName name="lrrec" localSheetId="17">#REF!</definedName>
    <definedName name="lrrec" localSheetId="19">#REF!</definedName>
    <definedName name="lrrec" localSheetId="21">#REF!</definedName>
    <definedName name="lrrec" localSheetId="3">#REF!</definedName>
    <definedName name="lrrec">#REF!</definedName>
    <definedName name="mgs" localSheetId="8">'dem14'!#REF!</definedName>
    <definedName name="minister" localSheetId="8">'dem14'!#REF!</definedName>
    <definedName name="minrec" localSheetId="8">'dem14'!#REF!</definedName>
    <definedName name="nc" localSheetId="22">#REF!</definedName>
    <definedName name="nc" localSheetId="6">#REF!</definedName>
    <definedName name="nc" localSheetId="7">#REF!</definedName>
    <definedName name="nc" localSheetId="9">#REF!</definedName>
    <definedName name="nc" localSheetId="10">#REF!</definedName>
    <definedName name="nc" localSheetId="11">'dem22'!#REF!</definedName>
    <definedName name="nc" localSheetId="13">#REF!</definedName>
    <definedName name="nc" localSheetId="14">#REF!</definedName>
    <definedName name="nc" localSheetId="16">#REF!</definedName>
    <definedName name="nc" localSheetId="17">#REF!</definedName>
    <definedName name="nc" localSheetId="19">#REF!</definedName>
    <definedName name="nc" localSheetId="21">#REF!</definedName>
    <definedName name="nc" localSheetId="23">#REF!</definedName>
    <definedName name="nc" localSheetId="3">#REF!</definedName>
    <definedName name="nc">#REF!</definedName>
    <definedName name="ncfund" localSheetId="22">#REF!</definedName>
    <definedName name="ncfund" localSheetId="7">#REF!</definedName>
    <definedName name="ncfund" localSheetId="10">#REF!</definedName>
    <definedName name="ncfund" localSheetId="11">'dem22'!#REF!</definedName>
    <definedName name="ncfund" localSheetId="13">#REF!</definedName>
    <definedName name="ncfund" localSheetId="14">#REF!</definedName>
    <definedName name="ncfund" localSheetId="16">#REF!</definedName>
    <definedName name="ncfund" localSheetId="17">#REF!</definedName>
    <definedName name="ncfund" localSheetId="19">#REF!</definedName>
    <definedName name="ncfund" localSheetId="21">#REF!</definedName>
    <definedName name="ncfund" localSheetId="23">#REF!</definedName>
    <definedName name="ncfund" localSheetId="3">#REF!</definedName>
    <definedName name="ncfund">#REF!</definedName>
    <definedName name="ncfund1" localSheetId="11">'dem22'!#REF!</definedName>
    <definedName name="ncrec" localSheetId="22">#REF!</definedName>
    <definedName name="ncrec" localSheetId="7">#REF!</definedName>
    <definedName name="ncrec" localSheetId="10">#REF!</definedName>
    <definedName name="ncrec" localSheetId="13">#REF!</definedName>
    <definedName name="ncrec" localSheetId="16">#REF!</definedName>
    <definedName name="ncrec" localSheetId="17">#REF!</definedName>
    <definedName name="ncrec" localSheetId="19">#REF!</definedName>
    <definedName name="ncrec" localSheetId="21">#REF!</definedName>
    <definedName name="ncrec" localSheetId="23">#REF!</definedName>
    <definedName name="ncrec" localSheetId="3">#REF!</definedName>
    <definedName name="ncrec">#REF!</definedName>
    <definedName name="ncrec1" localSheetId="22">#REF!</definedName>
    <definedName name="ncrec1" localSheetId="0">#REF!</definedName>
    <definedName name="ncrec1" localSheetId="10">#REF!</definedName>
    <definedName name="ncrec1" localSheetId="11">'dem22'!#REF!</definedName>
    <definedName name="ncrec1" localSheetId="13">#REF!</definedName>
    <definedName name="ncrec1" localSheetId="16">#REF!</definedName>
    <definedName name="ncrec1" localSheetId="17">#REF!</definedName>
    <definedName name="ncrec1" localSheetId="19">#REF!</definedName>
    <definedName name="ncrec1" localSheetId="21">#REF!</definedName>
    <definedName name="ncrec1" localSheetId="23">#REF!</definedName>
    <definedName name="ncrec1" localSheetId="3">#REF!</definedName>
    <definedName name="ncrec1" localSheetId="4">#REF!</definedName>
    <definedName name="ncrec1">#REF!</definedName>
    <definedName name="ncrec2" localSheetId="11">'dem22'!#REF!</definedName>
    <definedName name="ncse" localSheetId="18">'Dem35'!#REF!</definedName>
    <definedName name="non_plan">'dem39'!A1</definedName>
    <definedName name="np" localSheetId="22">'dem 40'!$F$47</definedName>
    <definedName name="np" localSheetId="6">'dem11'!$F$26</definedName>
    <definedName name="np" localSheetId="7">'dem13'!#REF!</definedName>
    <definedName name="np" localSheetId="8">'dem14'!$F$24</definedName>
    <definedName name="np" localSheetId="9">'dem17'!#REF!</definedName>
    <definedName name="np" localSheetId="0">'dem2'!#REF!</definedName>
    <definedName name="np" localSheetId="10">'dem20'!$F$28</definedName>
    <definedName name="np" localSheetId="11">'dem22'!$F$23</definedName>
    <definedName name="np" localSheetId="12">'dem25'!$F$26</definedName>
    <definedName name="np" localSheetId="13">'dem26'!$F$25</definedName>
    <definedName name="np" localSheetId="1">'dem3'!#REF!</definedName>
    <definedName name="np" localSheetId="14">'dem31'!$F$58</definedName>
    <definedName name="np" localSheetId="16">'dem33'!$F$39</definedName>
    <definedName name="np" localSheetId="17">'dem34'!$F$80</definedName>
    <definedName name="np" localSheetId="18">'Dem35'!$F$63</definedName>
    <definedName name="np" localSheetId="19">'dem37'!$F$36</definedName>
    <definedName name="np" localSheetId="20">'dem39'!#REF!</definedName>
    <definedName name="np" localSheetId="21">'dem40'!$F$53</definedName>
    <definedName name="np" localSheetId="23">'dem41'!#REF!</definedName>
    <definedName name="np" localSheetId="2">'dem5'!#REF!</definedName>
    <definedName name="np" localSheetId="3">'dem6'!$F$26</definedName>
    <definedName name="np" localSheetId="4">'dem7'!#REF!</definedName>
    <definedName name="np">#REF!</definedName>
    <definedName name="Nutrition" localSheetId="22">#REF!</definedName>
    <definedName name="Nutrition" localSheetId="9">#REF!</definedName>
    <definedName name="Nutrition" localSheetId="0">#REF!</definedName>
    <definedName name="Nutrition" localSheetId="10">#REF!</definedName>
    <definedName name="Nutrition" localSheetId="11">#REF!</definedName>
    <definedName name="Nutrition" localSheetId="13">#REF!</definedName>
    <definedName name="Nutrition" localSheetId="19">#REF!</definedName>
    <definedName name="Nutrition" localSheetId="3">#REF!</definedName>
    <definedName name="Nutrition">#REF!</definedName>
    <definedName name="oas" localSheetId="11">'dem22'!#REF!</definedName>
    <definedName name="oges" localSheetId="22">#REF!</definedName>
    <definedName name="oges" localSheetId="6">'dem11'!#REF!</definedName>
    <definedName name="oges" localSheetId="7">#REF!</definedName>
    <definedName name="oges" localSheetId="9">#REF!</definedName>
    <definedName name="oges" localSheetId="0">#REF!</definedName>
    <definedName name="oges" localSheetId="10">#REF!</definedName>
    <definedName name="oges" localSheetId="13">#REF!</definedName>
    <definedName name="oges" localSheetId="19">#REF!</definedName>
    <definedName name="oges" localSheetId="20">#REF!</definedName>
    <definedName name="oges" localSheetId="23">'dem41'!#REF!</definedName>
    <definedName name="oges" localSheetId="3">#REF!</definedName>
    <definedName name="oges">#REF!</definedName>
    <definedName name="ordp" localSheetId="18">'Dem35'!#REF!</definedName>
    <definedName name="ordpcap" localSheetId="18">'Dem35'!#REF!</definedName>
    <definedName name="ordprec" localSheetId="18">'Dem35'!#REF!</definedName>
    <definedName name="osap" localSheetId="12">'dem25'!#REF!</definedName>
    <definedName name="osapcap" localSheetId="12">'dem25'!#REF!</definedName>
    <definedName name="ossrec" localSheetId="3">'dem6'!#REF!</definedName>
    <definedName name="otdrec" localSheetId="23">'dem41'!#REF!</definedName>
    <definedName name="pension" localSheetId="22">#REF!</definedName>
    <definedName name="pension" localSheetId="7">#REF!</definedName>
    <definedName name="pension" localSheetId="9">#REF!</definedName>
    <definedName name="pension" localSheetId="10">'dem20'!#REF!</definedName>
    <definedName name="pension" localSheetId="13">#REF!</definedName>
    <definedName name="pension" localSheetId="19">#REF!</definedName>
    <definedName name="pension" localSheetId="20">#REF!</definedName>
    <definedName name="pension" localSheetId="3">#REF!</definedName>
    <definedName name="pension">#REF!</definedName>
    <definedName name="powCaprec" localSheetId="14">'dem31'!#REF!</definedName>
    <definedName name="Power" localSheetId="14">'dem31'!#REF!</definedName>
    <definedName name="powercap" localSheetId="14">'dem31'!#REF!</definedName>
    <definedName name="powerrec" localSheetId="14">'dem31'!#REF!</definedName>
    <definedName name="powerrec1" localSheetId="14">'dem31'!#REF!</definedName>
    <definedName name="powloan" localSheetId="14">'dem31'!#REF!</definedName>
    <definedName name="_xlnm.Print_Area" localSheetId="15">'dem 32'!$A$1:$H$27</definedName>
    <definedName name="_xlnm.Print_Area" localSheetId="22">'dem 40'!$A$1:$H$52</definedName>
    <definedName name="_xlnm.Print_Area" localSheetId="6">'dem11'!$A$1:$H$29</definedName>
    <definedName name="_xlnm.Print_Area" localSheetId="7">'dem13'!$A$1:$H$31</definedName>
    <definedName name="_xlnm.Print_Area" localSheetId="8">'dem14'!$A$1:$H$28</definedName>
    <definedName name="_xlnm.Print_Area" localSheetId="9">'dem17'!$A$1:$H$38</definedName>
    <definedName name="_xlnm.Print_Area" localSheetId="0">'dem2'!$A$1:$H$48</definedName>
    <definedName name="_xlnm.Print_Area" localSheetId="10">'dem20'!$A$1:$H$31</definedName>
    <definedName name="_xlnm.Print_Area" localSheetId="11">'dem22'!$A$1:$H$25</definedName>
    <definedName name="_xlnm.Print_Area" localSheetId="12">'dem25'!$A$1:$H$28</definedName>
    <definedName name="_xlnm.Print_Area" localSheetId="13">'dem26'!$A$1:$H$27</definedName>
    <definedName name="_xlnm.Print_Area" localSheetId="1">'dem3'!$A$1:$H$32</definedName>
    <definedName name="_xlnm.Print_Area" localSheetId="14">'dem31'!$A$1:$H$65</definedName>
    <definedName name="_xlnm.Print_Area" localSheetId="16">'dem33'!$A$1:$H$44</definedName>
    <definedName name="_xlnm.Print_Area" localSheetId="17">'dem34'!$A$1:$H$87</definedName>
    <definedName name="_xlnm.Print_Area" localSheetId="18">'Dem35'!$A$1:$H$70</definedName>
    <definedName name="_xlnm.Print_Area" localSheetId="19">'dem37'!$A$1:$H$41</definedName>
    <definedName name="_xlnm.Print_Area" localSheetId="20">'dem39'!$A$1:$H$25</definedName>
    <definedName name="_xlnm.Print_Area" localSheetId="21">'dem40'!$A$1:$H$61</definedName>
    <definedName name="_xlnm.Print_Area" localSheetId="23">'dem41'!$A$1:$H$79</definedName>
    <definedName name="_xlnm.Print_Area" localSheetId="2">'dem5'!$A$1:$H$42</definedName>
    <definedName name="_xlnm.Print_Area" localSheetId="3">'dem6'!$A$1:$H$28</definedName>
    <definedName name="_xlnm.Print_Area" localSheetId="4">'dem7'!$A$1:$H$53</definedName>
    <definedName name="_xlnm.Print_Area" localSheetId="5">'dem8'!$A$1:$H$26</definedName>
    <definedName name="_xlnm.Print_Titles" localSheetId="22">'dem 40'!$12:$13</definedName>
    <definedName name="_xlnm.Print_Titles" localSheetId="6">'dem11'!$12:$14</definedName>
    <definedName name="_xlnm.Print_Titles" localSheetId="7">'dem13'!$12:$13</definedName>
    <definedName name="_xlnm.Print_Titles" localSheetId="8">'dem14'!$11:$13</definedName>
    <definedName name="_xlnm.Print_Titles" localSheetId="9">'dem17'!$11:$13</definedName>
    <definedName name="_xlnm.Print_Titles" localSheetId="0">'dem2'!$12:$14</definedName>
    <definedName name="_xlnm.Print_Titles" localSheetId="10">'dem20'!$16:$17</definedName>
    <definedName name="_xlnm.Print_Titles" localSheetId="11">'dem22'!$12:$13</definedName>
    <definedName name="_xlnm.Print_Titles" localSheetId="12">'dem25'!$12:$14</definedName>
    <definedName name="_xlnm.Print_Titles" localSheetId="13">'dem26'!$12:$14</definedName>
    <definedName name="_xlnm.Print_Titles" localSheetId="1">'dem3'!$12:$14</definedName>
    <definedName name="_xlnm.Print_Titles" localSheetId="14">'dem31'!$12:$14</definedName>
    <definedName name="_xlnm.Print_Titles" localSheetId="16">'dem33'!$12:$14</definedName>
    <definedName name="_xlnm.Print_Titles" localSheetId="17">'dem34'!$12:$13</definedName>
    <definedName name="_xlnm.Print_Titles" localSheetId="18">'Dem35'!$12:$14</definedName>
    <definedName name="_xlnm.Print_Titles" localSheetId="19">'dem37'!$12:$13</definedName>
    <definedName name="_xlnm.Print_Titles" localSheetId="20">'dem39'!$11:$13</definedName>
    <definedName name="_xlnm.Print_Titles" localSheetId="21">'dem40'!$12:$14</definedName>
    <definedName name="_xlnm.Print_Titles" localSheetId="23">'dem41'!$11:$12</definedName>
    <definedName name="_xlnm.Print_Titles" localSheetId="2">'dem5'!$11:$14</definedName>
    <definedName name="_xlnm.Print_Titles" localSheetId="3">'dem6'!$11:$14</definedName>
    <definedName name="_xlnm.Print_Titles" localSheetId="4">'dem7'!$12:$14</definedName>
    <definedName name="pw" localSheetId="22">#REF!</definedName>
    <definedName name="pw" localSheetId="7">'dem13'!#REF!</definedName>
    <definedName name="pw" localSheetId="0">#REF!</definedName>
    <definedName name="pw" localSheetId="1">'dem3'!#REF!</definedName>
    <definedName name="pw" localSheetId="14">'dem31'!#REF!</definedName>
    <definedName name="pw" localSheetId="16">'dem33'!#REF!</definedName>
    <definedName name="pw" localSheetId="17">'dem34'!#REF!</definedName>
    <definedName name="pw" localSheetId="19">#REF!</definedName>
    <definedName name="pw" localSheetId="23">'dem41'!#REF!</definedName>
    <definedName name="pw" localSheetId="3">#REF!</definedName>
    <definedName name="pw" localSheetId="4">'dem7'!#REF!</definedName>
    <definedName name="pw">#REF!</definedName>
    <definedName name="pwcap" localSheetId="22">#REF!</definedName>
    <definedName name="pwcap" localSheetId="9">#REF!</definedName>
    <definedName name="pwcap" localSheetId="10">#REF!</definedName>
    <definedName name="pwcap" localSheetId="11">'dem22'!#REF!</definedName>
    <definedName name="pwcap" localSheetId="13">#REF!</definedName>
    <definedName name="pwcap" localSheetId="1">'dem3'!$D$26:$G$26</definedName>
    <definedName name="pwcap" localSheetId="14">'dem31'!#REF!</definedName>
    <definedName name="pwcap" localSheetId="19">#REF!</definedName>
    <definedName name="pwcap" localSheetId="3">#REF!</definedName>
    <definedName name="pwcap">#REF!</definedName>
    <definedName name="pwrec" localSheetId="7">'dem13'!#REF!</definedName>
    <definedName name="pwrec" localSheetId="1">'dem3'!#REF!</definedName>
    <definedName name="rb" localSheetId="14">'dem31'!#REF!</definedName>
    <definedName name="rb" localSheetId="17">'dem34'!#REF!</definedName>
    <definedName name="rb" localSheetId="18">'Dem35'!#REF!</definedName>
    <definedName name="rbcap" localSheetId="17">'dem34'!#REF!</definedName>
    <definedName name="rbcap" localSheetId="18">'Dem35'!$D$61:$G$61</definedName>
    <definedName name="rbrec" localSheetId="17">'dem34'!#REF!</definedName>
    <definedName name="rbrec" localSheetId="18">'Dem35'!#REF!</definedName>
    <definedName name="rbrec3" localSheetId="17">'dem34'!#REF!</definedName>
    <definedName name="re" localSheetId="18">'Dem35'!#REF!</definedName>
    <definedName name="rec" localSheetId="22">#REF!</definedName>
    <definedName name="rec" localSheetId="7">'dem13'!#REF!</definedName>
    <definedName name="rec" localSheetId="9">#REF!</definedName>
    <definedName name="rec" localSheetId="10">'dem20'!#REF!</definedName>
    <definedName name="rec" localSheetId="11">'dem22'!#REF!</definedName>
    <definedName name="rec" localSheetId="13">#REF!</definedName>
    <definedName name="rec" localSheetId="14">'dem31'!#REF!</definedName>
    <definedName name="rec" localSheetId="19">#REF!</definedName>
    <definedName name="rec" localSheetId="20">#REF!</definedName>
    <definedName name="rec" localSheetId="23">'dem41'!#REF!</definedName>
    <definedName name="rec" localSheetId="3">#REF!</definedName>
    <definedName name="rec" localSheetId="4">'dem7'!#REF!</definedName>
    <definedName name="rec">#REF!</definedName>
    <definedName name="reform" localSheetId="22">#REF!</definedName>
    <definedName name="reform" localSheetId="6">#REF!</definedName>
    <definedName name="reform" localSheetId="9">#REF!</definedName>
    <definedName name="reform" localSheetId="10">#REF!</definedName>
    <definedName name="reform" localSheetId="11">'dem22'!#REF!</definedName>
    <definedName name="reform" localSheetId="13">#REF!</definedName>
    <definedName name="reform" localSheetId="19">#REF!</definedName>
    <definedName name="reform" localSheetId="20">#REF!</definedName>
    <definedName name="reform" localSheetId="3">#REF!</definedName>
    <definedName name="reform">#REF!</definedName>
    <definedName name="revise" localSheetId="22">'dem 40'!$D$70:$J$70</definedName>
    <definedName name="revise" localSheetId="6">'dem11'!$D$44:$J$44</definedName>
    <definedName name="revise" localSheetId="7">'dem13'!$D$44:$J$44</definedName>
    <definedName name="revise" localSheetId="8">'dem14'!$D$36:$J$36</definedName>
    <definedName name="revise" localSheetId="9">'dem17'!$D$48:$J$48</definedName>
    <definedName name="revise" localSheetId="0">'dem2'!$D$64:$J$64</definedName>
    <definedName name="revise" localSheetId="10">'dem20'!$D$44:$J$44</definedName>
    <definedName name="revise" localSheetId="11">'dem22'!$D$37:$J$37</definedName>
    <definedName name="revise" localSheetId="12">'dem25'!$D$46:$J$46</definedName>
    <definedName name="revise" localSheetId="13">'dem26'!$D$41:$J$41</definedName>
    <definedName name="revise" localSheetId="1">'dem3'!$D$44:$J$44</definedName>
    <definedName name="revise" localSheetId="14">'dem31'!$D$75:$K$75</definedName>
    <definedName name="revise" localSheetId="16">'dem33'!$D$60:$J$60</definedName>
    <definedName name="revise" localSheetId="17">'dem34'!$D$96:$J$96</definedName>
    <definedName name="revise" localSheetId="18">'Dem35'!$D$95:$J$95</definedName>
    <definedName name="revise" localSheetId="19">'dem37'!$D$59:$J$59</definedName>
    <definedName name="revise" localSheetId="20">'dem39'!$D$29:$J$29</definedName>
    <definedName name="revise" localSheetId="21">'dem40'!$D$79:$J$79</definedName>
    <definedName name="revise" localSheetId="23">'dem41'!$D$93:$J$93</definedName>
    <definedName name="revise" localSheetId="2">'dem5'!$D$53:$J$53</definedName>
    <definedName name="revise" localSheetId="3">'dem6'!$D$42:$J$42</definedName>
    <definedName name="revise" localSheetId="4">'dem7'!$D$71:$J$71</definedName>
    <definedName name="revise">#REF!</definedName>
    <definedName name="roads" localSheetId="11">'dem22'!#REF!</definedName>
    <definedName name="roadsrec" localSheetId="17">'dem34'!#REF!</definedName>
    <definedName name="rt" localSheetId="19">'dem37'!$D$34:$G$34</definedName>
    <definedName name="rtcap" localSheetId="19">'dem37'!#REF!</definedName>
    <definedName name="rtrec" localSheetId="19">'dem37'!#REF!</definedName>
    <definedName name="rtrec1" localSheetId="19">'dem37'!#REF!</definedName>
    <definedName name="rtrec2" localSheetId="19">'dem37'!#REF!</definedName>
    <definedName name="sc" localSheetId="18">'Dem35'!#REF!</definedName>
    <definedName name="scst" localSheetId="22">#REF!</definedName>
    <definedName name="scst" localSheetId="6">'dem11'!#REF!</definedName>
    <definedName name="scst" localSheetId="0">#REF!</definedName>
    <definedName name="scst" localSheetId="10">#REF!</definedName>
    <definedName name="scst" localSheetId="11">#REF!</definedName>
    <definedName name="scst" localSheetId="18">'Dem35'!#REF!</definedName>
    <definedName name="scst" localSheetId="19">#REF!</definedName>
    <definedName name="scst" localSheetId="3">#REF!</definedName>
    <definedName name="scst">#REF!</definedName>
    <definedName name="ses" localSheetId="11">'dem22'!#REF!</definedName>
    <definedName name="ses" localSheetId="12">'dem25'!#REF!</definedName>
    <definedName name="sesrec" localSheetId="12">'dem25'!#REF!</definedName>
    <definedName name="sgs" localSheetId="22">#REF!</definedName>
    <definedName name="sgs" localSheetId="8">'dem14'!#REF!</definedName>
    <definedName name="sgs" localSheetId="9">#REF!</definedName>
    <definedName name="sgs" localSheetId="10">#REF!</definedName>
    <definedName name="sgs" localSheetId="11">'dem22'!#REF!</definedName>
    <definedName name="sgs" localSheetId="13">'dem26'!#REF!</definedName>
    <definedName name="sgs" localSheetId="19">#REF!</definedName>
    <definedName name="sgs" localSheetId="3">#REF!</definedName>
    <definedName name="sgs">#REF!</definedName>
    <definedName name="sgsrec" localSheetId="22">#REF!</definedName>
    <definedName name="sgsrec" localSheetId="8">'dem14'!#REF!</definedName>
    <definedName name="sgsrec">#REF!</definedName>
    <definedName name="SocialSecurity" localSheetId="22">#REF!</definedName>
    <definedName name="SocialSecurity" localSheetId="7">#REF!</definedName>
    <definedName name="SocialSecurity" localSheetId="8">'dem14'!#REF!</definedName>
    <definedName name="SocialSecurity" localSheetId="9">#REF!</definedName>
    <definedName name="SocialSecurity" localSheetId="0">#REF!</definedName>
    <definedName name="SocialSecurity" localSheetId="10">#REF!</definedName>
    <definedName name="SocialSecurity" localSheetId="11">#REF!</definedName>
    <definedName name="SocialSecurity" localSheetId="13">#REF!</definedName>
    <definedName name="SocialSecurity" localSheetId="19">#REF!</definedName>
    <definedName name="SocialSecurity" localSheetId="20">#REF!</definedName>
    <definedName name="SocialSecurity" localSheetId="3">#REF!</definedName>
    <definedName name="SocialSecurity">#REF!</definedName>
    <definedName name="socialwelfare" localSheetId="22">#REF!</definedName>
    <definedName name="socialwelfare" localSheetId="6">#REF!</definedName>
    <definedName name="socialwelfare" localSheetId="7">#REF!</definedName>
    <definedName name="socialwelfare" localSheetId="9">#REF!</definedName>
    <definedName name="socialwelfare" localSheetId="0">#REF!</definedName>
    <definedName name="socialwelfare" localSheetId="10">#REF!</definedName>
    <definedName name="socialwelfare" localSheetId="11">#REF!</definedName>
    <definedName name="socialwelfare" localSheetId="13">#REF!</definedName>
    <definedName name="socialwelfare" localSheetId="19">#REF!</definedName>
    <definedName name="socialwelfare" localSheetId="20">#REF!</definedName>
    <definedName name="socialwelfare" localSheetId="3">#REF!</definedName>
    <definedName name="socialwelfare">#REF!</definedName>
    <definedName name="spfrd" localSheetId="22">#REF!</definedName>
    <definedName name="spfrd" localSheetId="6">#REF!</definedName>
    <definedName name="spfrd" localSheetId="7">#REF!</definedName>
    <definedName name="spfrd" localSheetId="10">#REF!</definedName>
    <definedName name="spfrd" localSheetId="13">#REF!</definedName>
    <definedName name="spfrd" localSheetId="18">'Dem35'!#REF!</definedName>
    <definedName name="spfrd" localSheetId="19">#REF!</definedName>
    <definedName name="spfrd" localSheetId="20">#REF!</definedName>
    <definedName name="spfrd" localSheetId="3">#REF!</definedName>
    <definedName name="spfrd" localSheetId="4">#REF!</definedName>
    <definedName name="spfrd">#REF!</definedName>
    <definedName name="sports" localSheetId="20">'dem39'!$D$21:$G$21</definedName>
    <definedName name="sss" localSheetId="22">#REF!</definedName>
    <definedName name="sss" localSheetId="6">#REF!</definedName>
    <definedName name="sss" localSheetId="10">#REF!</definedName>
    <definedName name="sss" localSheetId="11">'dem22'!#REF!</definedName>
    <definedName name="sss" localSheetId="13">#REF!</definedName>
    <definedName name="sss" localSheetId="14">#REF!</definedName>
    <definedName name="sss" localSheetId="18">'Dem35'!#REF!</definedName>
    <definedName name="sss" localSheetId="19">#REF!</definedName>
    <definedName name="sss" localSheetId="21">#REF!</definedName>
    <definedName name="sss" localSheetId="23">#REF!</definedName>
    <definedName name="sss" localSheetId="2">'dem5'!#REF!</definedName>
    <definedName name="sss" localSheetId="3">#REF!</definedName>
    <definedName name="sss" localSheetId="4">#REF!</definedName>
    <definedName name="sss">#REF!</definedName>
    <definedName name="sssrec" localSheetId="2">'dem5'!#REF!</definedName>
    <definedName name="stidf" localSheetId="18">'Dem35'!#REF!</definedName>
    <definedName name="summary" localSheetId="22">'dem 40'!$D$63:$J$63</definedName>
    <definedName name="summary" localSheetId="6">'dem11'!$D$37:$J$37</definedName>
    <definedName name="summary" localSheetId="7">'dem13'!$D$34:$J$34</definedName>
    <definedName name="summary" localSheetId="8">'dem14'!$D$29:$J$29</definedName>
    <definedName name="summary" localSheetId="9">'dem17'!$D$44:$J$44</definedName>
    <definedName name="summary" localSheetId="0">'dem2'!$D$54:$J$54</definedName>
    <definedName name="summary" localSheetId="10">'dem20'!$D$36:$J$36</definedName>
    <definedName name="summary" localSheetId="11">'dem22'!$D$30:$J$30</definedName>
    <definedName name="summary" localSheetId="12">'dem25'!$D$36:$J$36</definedName>
    <definedName name="summary" localSheetId="13">'dem26'!$D$36:$J$36</definedName>
    <definedName name="summary" localSheetId="1">'dem3'!$D$37:$J$37</definedName>
    <definedName name="summary" localSheetId="14">'dem31'!$D$69:$J$69</definedName>
    <definedName name="summary" localSheetId="16">'dem33'!$D$49:$J$49</definedName>
    <definedName name="summary" localSheetId="17">'dem34'!$C$87:$J$87</definedName>
    <definedName name="summary" localSheetId="18">'Dem35'!$D$81:$J$81</definedName>
    <definedName name="summary" localSheetId="19">'dem37'!$D$53:$J$53</definedName>
    <definedName name="summary" localSheetId="20">'dem39'!#REF!</definedName>
    <definedName name="summary" localSheetId="21">'dem40'!$D$72:$J$72</definedName>
    <definedName name="summary" localSheetId="23">'dem41'!#REF!</definedName>
    <definedName name="summary" localSheetId="2">'dem5'!$D$45:$J$45</definedName>
    <definedName name="summary" localSheetId="3">'dem6'!$D$36:$J$36</definedName>
    <definedName name="summary" localSheetId="4">'dem7'!$D$59:$J$59</definedName>
    <definedName name="suspense" localSheetId="1">'dem3'!#REF!</definedName>
    <definedName name="suspense" localSheetId="17">'dem34'!#REF!</definedName>
    <definedName name="swc" localSheetId="22">#REF!</definedName>
    <definedName name="swc" localSheetId="19">#REF!</definedName>
    <definedName name="swc" localSheetId="3">#REF!</definedName>
    <definedName name="swc">#REF!</definedName>
    <definedName name="tax" localSheetId="22">#REF!</definedName>
    <definedName name="tax" localSheetId="9">#REF!</definedName>
    <definedName name="tax" localSheetId="0">#REF!</definedName>
    <definedName name="tax" localSheetId="10">#REF!</definedName>
    <definedName name="tax" localSheetId="13">'dem26'!$D$23:$G$23</definedName>
    <definedName name="tax" localSheetId="19">#REF!</definedName>
    <definedName name="tax" localSheetId="23">'dem41'!#REF!</definedName>
    <definedName name="tax" localSheetId="3">#REF!</definedName>
    <definedName name="tax">#REF!</definedName>
    <definedName name="techcap" localSheetId="4">'dem7'!#REF!</definedName>
    <definedName name="technical" localSheetId="4">'dem7'!#REF!</definedName>
    <definedName name="techrec" localSheetId="4">'dem7'!#REF!</definedName>
    <definedName name="teicap" localSheetId="9">'dem17'!#REF!</definedName>
    <definedName name="Tourism" localSheetId="22">'dem 40'!$D$25:$G$25</definedName>
    <definedName name="Tourism" localSheetId="21">'dem40'!$D$31:$G$31</definedName>
    <definedName name="tourismcap" localSheetId="22">'dem 40'!$D$45:$G$45</definedName>
    <definedName name="tourismcap" localSheetId="21">'dem40'!$D$51:$G$51</definedName>
    <definedName name="tourismrec" localSheetId="22">'dem 40'!$D$59:$M$59</definedName>
    <definedName name="tourismrec" localSheetId="21">'dem40'!$D$68:$M$68</definedName>
    <definedName name="tourismRevenue" localSheetId="22">'dem 40'!$E$9:$G$9</definedName>
    <definedName name="tourismRevenue" localSheetId="21">'dem40'!$E$10:$G$10</definedName>
    <definedName name="trec" localSheetId="22">'dem 40'!#REF!</definedName>
    <definedName name="trec" localSheetId="21">'dem40'!#REF!</definedName>
    <definedName name="udhd" localSheetId="22">#REF!</definedName>
    <definedName name="udhd" localSheetId="7">#REF!</definedName>
    <definedName name="udhd" localSheetId="0">#REF!</definedName>
    <definedName name="udhd" localSheetId="10">#REF!</definedName>
    <definedName name="udhd" localSheetId="13">#REF!</definedName>
    <definedName name="udhd" localSheetId="19">#REF!</definedName>
    <definedName name="udhd" localSheetId="20">#REF!</definedName>
    <definedName name="udhd" localSheetId="23">'dem41'!#REF!</definedName>
    <definedName name="udhd" localSheetId="3">#REF!</definedName>
    <definedName name="udhd">#REF!</definedName>
    <definedName name="udhdcap" localSheetId="23">'dem41'!#REF!</definedName>
    <definedName name="udhdrec" localSheetId="23">'dem41'!#REF!</definedName>
    <definedName name="udrec" localSheetId="23">'dem41'!#REF!</definedName>
    <definedName name="udroad" localSheetId="23">'dem41'!#REF!</definedName>
    <definedName name="urbancap" localSheetId="22">#REF!</definedName>
    <definedName name="urbancap" localSheetId="6">#REF!</definedName>
    <definedName name="urbancap" localSheetId="7">#REF!</definedName>
    <definedName name="urbancap" localSheetId="9">#REF!</definedName>
    <definedName name="urbancap" localSheetId="0">#REF!</definedName>
    <definedName name="urbancap" localSheetId="10">#REF!</definedName>
    <definedName name="urbancap" localSheetId="13">#REF!</definedName>
    <definedName name="urbancap" localSheetId="19">#REF!</definedName>
    <definedName name="urbancap" localSheetId="20">#REF!</definedName>
    <definedName name="urbancap" localSheetId="23">'dem41'!#REF!</definedName>
    <definedName name="urbancap" localSheetId="3">#REF!</definedName>
    <definedName name="urbancap">#REF!</definedName>
    <definedName name="urbanDevelopment" localSheetId="23">'dem41'!$E$11:$G$11</definedName>
    <definedName name="Voted" localSheetId="22">'dem 40'!$E$9:$G$9</definedName>
    <definedName name="voted" localSheetId="6">'dem11'!#REF!</definedName>
    <definedName name="Voted" localSheetId="7">#REF!</definedName>
    <definedName name="voted" localSheetId="8">'dem14'!#REF!</definedName>
    <definedName name="voted" localSheetId="9">'dem17'!$E$9:$G$9</definedName>
    <definedName name="Voted" localSheetId="0">#REF!</definedName>
    <definedName name="Voted" localSheetId="10">#REF!</definedName>
    <definedName name="Voted" localSheetId="11">#REF!</definedName>
    <definedName name="Voted" localSheetId="12">'dem25'!$E$11:$G$11</definedName>
    <definedName name="Voted" localSheetId="13">'dem26'!#REF!</definedName>
    <definedName name="Voted" localSheetId="14">'dem31'!#REF!</definedName>
    <definedName name="Voted" localSheetId="16">'dem33'!$E$11:$G$11</definedName>
    <definedName name="Voted" localSheetId="17">'dem34'!$E$10:$G$10</definedName>
    <definedName name="Voted" localSheetId="18">'Dem35'!#REF!</definedName>
    <definedName name="Voted" localSheetId="19">'dem37'!#REF!</definedName>
    <definedName name="Voted" localSheetId="20">'dem39'!#REF!</definedName>
    <definedName name="Voted" localSheetId="21">'dem40'!$E$10:$G$10</definedName>
    <definedName name="Voted" localSheetId="23">'dem41'!$E$11:$G$11</definedName>
    <definedName name="Voted" localSheetId="3">#REF!</definedName>
    <definedName name="Voted">#REF!</definedName>
    <definedName name="wareCaprec" localSheetId="6">'dem11'!#REF!</definedName>
    <definedName name="warerec" localSheetId="6">'dem11'!#REF!</definedName>
    <definedName name="water" localSheetId="22">#REF!</definedName>
    <definedName name="water" localSheetId="0">#REF!</definedName>
    <definedName name="water" localSheetId="10">#REF!</definedName>
    <definedName name="water" localSheetId="11">'dem22'!#REF!</definedName>
    <definedName name="water" localSheetId="16">'dem33'!#REF!</definedName>
    <definedName name="water" localSheetId="18">'Dem35'!#REF!</definedName>
    <definedName name="water" localSheetId="19">#REF!</definedName>
    <definedName name="water" localSheetId="23">'dem41'!#REF!</definedName>
    <definedName name="water" localSheetId="2">#REF!</definedName>
    <definedName name="water" localSheetId="3">#REF!</definedName>
    <definedName name="water">#REF!</definedName>
    <definedName name="watercap" localSheetId="22">#REF!</definedName>
    <definedName name="watercap" localSheetId="9">#REF!</definedName>
    <definedName name="watercap" localSheetId="0">#REF!</definedName>
    <definedName name="watercap" localSheetId="10">#REF!</definedName>
    <definedName name="watercap" localSheetId="13">#REF!</definedName>
    <definedName name="watercap" localSheetId="16">'dem33'!$D$37:$G$37</definedName>
    <definedName name="watercap" localSheetId="18">'Dem35'!#REF!</definedName>
    <definedName name="watercap" localSheetId="19">#REF!</definedName>
    <definedName name="watercap" localSheetId="23">'dem41'!#REF!</definedName>
    <definedName name="watercap" localSheetId="2">#REF!</definedName>
    <definedName name="watercap" localSheetId="3">#REF!</definedName>
    <definedName name="watercap">#REF!</definedName>
    <definedName name="waterrec" localSheetId="18">'Dem35'!#REF!</definedName>
    <definedName name="welfarecap" localSheetId="22">#REF!</definedName>
    <definedName name="welfarecap" localSheetId="9">#REF!</definedName>
    <definedName name="welfarecap" localSheetId="0">#REF!</definedName>
    <definedName name="welfarecap" localSheetId="10">#REF!</definedName>
    <definedName name="welfarecap" localSheetId="11">#REF!</definedName>
    <definedName name="welfarecap" localSheetId="13">#REF!</definedName>
    <definedName name="welfarecap" localSheetId="19">#REF!</definedName>
    <definedName name="welfarecap" localSheetId="20">#REF!</definedName>
    <definedName name="welfarecap" localSheetId="2">#REF!</definedName>
    <definedName name="welfarecap" localSheetId="3">#REF!</definedName>
    <definedName name="welfarecap" localSheetId="4">#REF!</definedName>
    <definedName name="welfarecap">#REF!</definedName>
    <definedName name="Z_11785445_139B_4A31_9FC3_9005FC3C3095_.wvu.FilterData" localSheetId="0" hidden="1">'dem2'!$B$41:$AB$72</definedName>
    <definedName name="Z_11785445_139B_4A31_9FC3_9005FC3C3095_.wvu.PrintArea" localSheetId="0" hidden="1">'dem2'!$A$1:$M$42</definedName>
    <definedName name="Z_11785445_139B_4A31_9FC3_9005FC3C3095_.wvu.PrintTitles" localSheetId="0" hidden="1">'dem2'!$12:$14</definedName>
    <definedName name="Z_11785445_139B_4A31_9FC3_9005FC3C3095_.wvu.Rows" localSheetId="0" hidden="1">'dem2'!#REF!</definedName>
    <definedName name="Z_20AC3EE6_0FC9_11D5_8064_004005726899_.wvu.FilterData" localSheetId="23" hidden="1">'dem41'!$C$14:$C$89</definedName>
    <definedName name="Z_239EE218_578E_4317_BEED_14D5D7089E27_.wvu.Cols" localSheetId="22" hidden="1">'dem 40'!#REF!</definedName>
    <definedName name="Z_239EE218_578E_4317_BEED_14D5D7089E27_.wvu.Cols" localSheetId="6" hidden="1">'dem11'!#REF!</definedName>
    <definedName name="Z_239EE218_578E_4317_BEED_14D5D7089E27_.wvu.Cols" localSheetId="7" hidden="1">'dem13'!#REF!</definedName>
    <definedName name="Z_239EE218_578E_4317_BEED_14D5D7089E27_.wvu.Cols" localSheetId="0" hidden="1">'dem2'!#REF!</definedName>
    <definedName name="Z_239EE218_578E_4317_BEED_14D5D7089E27_.wvu.Cols" localSheetId="12" hidden="1">'dem25'!$O:$O</definedName>
    <definedName name="Z_239EE218_578E_4317_BEED_14D5D7089E27_.wvu.Cols" localSheetId="1" hidden="1">'dem3'!#REF!</definedName>
    <definedName name="Z_239EE218_578E_4317_BEED_14D5D7089E27_.wvu.Cols" localSheetId="14" hidden="1">'dem31'!#REF!</definedName>
    <definedName name="Z_239EE218_578E_4317_BEED_14D5D7089E27_.wvu.Cols" localSheetId="16" hidden="1">'dem33'!#REF!</definedName>
    <definedName name="Z_239EE218_578E_4317_BEED_14D5D7089E27_.wvu.Cols" localSheetId="17" hidden="1">'dem34'!#REF!</definedName>
    <definedName name="Z_239EE218_578E_4317_BEED_14D5D7089E27_.wvu.Cols" localSheetId="18" hidden="1">'Dem35'!#REF!</definedName>
    <definedName name="Z_239EE218_578E_4317_BEED_14D5D7089E27_.wvu.Cols" localSheetId="20" hidden="1">'dem39'!#REF!</definedName>
    <definedName name="Z_239EE218_578E_4317_BEED_14D5D7089E27_.wvu.Cols" localSheetId="21" hidden="1">'dem40'!#REF!</definedName>
    <definedName name="Z_239EE218_578E_4317_BEED_14D5D7089E27_.wvu.Cols" localSheetId="23" hidden="1">'dem41'!#REF!</definedName>
    <definedName name="Z_239EE218_578E_4317_BEED_14D5D7089E27_.wvu.Cols" localSheetId="4" hidden="1">'dem7'!#REF!</definedName>
    <definedName name="Z_239EE218_578E_4317_BEED_14D5D7089E27_.wvu.FilterData" localSheetId="22" hidden="1">'dem 40'!$A$1:$M$47</definedName>
    <definedName name="Z_239EE218_578E_4317_BEED_14D5D7089E27_.wvu.FilterData" localSheetId="6" hidden="1">'dem11'!$B$1:$M$26</definedName>
    <definedName name="Z_239EE218_578E_4317_BEED_14D5D7089E27_.wvu.FilterData" localSheetId="7" hidden="1">'dem13'!$A$1:$M$26</definedName>
    <definedName name="Z_239EE218_578E_4317_BEED_14D5D7089E27_.wvu.FilterData" localSheetId="8" hidden="1">'dem14'!$A$1:$M$26</definedName>
    <definedName name="Z_239EE218_578E_4317_BEED_14D5D7089E27_.wvu.FilterData" localSheetId="9" hidden="1">'dem17'!$A$1:$M$41</definedName>
    <definedName name="Z_239EE218_578E_4317_BEED_14D5D7089E27_.wvu.FilterData" localSheetId="0" hidden="1">'dem2'!$A$1:$M$42</definedName>
    <definedName name="Z_239EE218_578E_4317_BEED_14D5D7089E27_.wvu.FilterData" localSheetId="10" hidden="1">'dem20'!$A$1:$M$29</definedName>
    <definedName name="Z_239EE218_578E_4317_BEED_14D5D7089E27_.wvu.FilterData" localSheetId="11" hidden="1">'dem22'!$A$1:$M$25</definedName>
    <definedName name="Z_239EE218_578E_4317_BEED_14D5D7089E27_.wvu.FilterData" localSheetId="12" hidden="1">'dem25'!$A$1:$M$34</definedName>
    <definedName name="Z_239EE218_578E_4317_BEED_14D5D7089E27_.wvu.FilterData" localSheetId="13" hidden="1">'dem26'!$A$1:$M$29</definedName>
    <definedName name="Z_239EE218_578E_4317_BEED_14D5D7089E27_.wvu.FilterData" localSheetId="1" hidden="1">'dem3'!$A$1:$M$39</definedName>
    <definedName name="Z_239EE218_578E_4317_BEED_14D5D7089E27_.wvu.FilterData" localSheetId="14" hidden="1">'dem31'!$A$1:$M$66</definedName>
    <definedName name="Z_239EE218_578E_4317_BEED_14D5D7089E27_.wvu.FilterData" localSheetId="16" hidden="1">'dem33'!$A$1:$M$37</definedName>
    <definedName name="Z_239EE218_578E_4317_BEED_14D5D7089E27_.wvu.FilterData" localSheetId="17" hidden="1">'dem34'!$A$1:$M$80</definedName>
    <definedName name="Z_239EE218_578E_4317_BEED_14D5D7089E27_.wvu.FilterData" localSheetId="18" hidden="1">'Dem35'!$A$1:$M$63</definedName>
    <definedName name="Z_239EE218_578E_4317_BEED_14D5D7089E27_.wvu.FilterData" localSheetId="19" hidden="1">'dem37'!$A$1:$M$36</definedName>
    <definedName name="Z_239EE218_578E_4317_BEED_14D5D7089E27_.wvu.FilterData" localSheetId="20" hidden="1">'dem39'!$A$1:$M$23</definedName>
    <definedName name="Z_239EE218_578E_4317_BEED_14D5D7089E27_.wvu.FilterData" localSheetId="21" hidden="1">'dem40'!$A$1:$M$53</definedName>
    <definedName name="Z_239EE218_578E_4317_BEED_14D5D7089E27_.wvu.FilterData" localSheetId="23" hidden="1">'dem41'!$A$1:$M$89</definedName>
    <definedName name="Z_239EE218_578E_4317_BEED_14D5D7089E27_.wvu.FilterData" localSheetId="2" hidden="1">'dem5'!$A$1:$M$42</definedName>
    <definedName name="Z_239EE218_578E_4317_BEED_14D5D7089E27_.wvu.FilterData" localSheetId="3" hidden="1">'dem6'!$A$1:$M$28</definedName>
    <definedName name="Z_239EE218_578E_4317_BEED_14D5D7089E27_.wvu.FilterData" localSheetId="4" hidden="1">'dem7'!$A$1:$M$63</definedName>
    <definedName name="Z_239EE218_578E_4317_BEED_14D5D7089E27_.wvu.PrintArea" localSheetId="22" hidden="1">'dem 40'!$A$1:$M$47</definedName>
    <definedName name="Z_239EE218_578E_4317_BEED_14D5D7089E27_.wvu.PrintArea" localSheetId="6" hidden="1">'dem11'!$A$1:$M$26</definedName>
    <definedName name="Z_239EE218_578E_4317_BEED_14D5D7089E27_.wvu.PrintArea" localSheetId="7" hidden="1">'dem13'!$A$1:$M$26</definedName>
    <definedName name="Z_239EE218_578E_4317_BEED_14D5D7089E27_.wvu.PrintArea" localSheetId="8" hidden="1">'dem14'!$A$1:$M$24</definedName>
    <definedName name="Z_239EE218_578E_4317_BEED_14D5D7089E27_.wvu.PrintArea" localSheetId="9" hidden="1">'dem17'!$A$1:$M$33</definedName>
    <definedName name="Z_239EE218_578E_4317_BEED_14D5D7089E27_.wvu.PrintArea" localSheetId="0" hidden="1">'dem2'!$A$1:$M$42</definedName>
    <definedName name="Z_239EE218_578E_4317_BEED_14D5D7089E27_.wvu.PrintArea" localSheetId="10" hidden="1">'dem20'!$A$1:$M$29</definedName>
    <definedName name="Z_239EE218_578E_4317_BEED_14D5D7089E27_.wvu.PrintArea" localSheetId="11" hidden="1">'dem22'!$A$1:$M$25</definedName>
    <definedName name="Z_239EE218_578E_4317_BEED_14D5D7089E27_.wvu.PrintArea" localSheetId="12" hidden="1">'dem25'!$A$1:$M$26</definedName>
    <definedName name="Z_239EE218_578E_4317_BEED_14D5D7089E27_.wvu.PrintArea" localSheetId="13" hidden="1">'dem26'!$A$1:$M$25</definedName>
    <definedName name="Z_239EE218_578E_4317_BEED_14D5D7089E27_.wvu.PrintArea" localSheetId="1" hidden="1">'dem3'!$A$1:$M$42</definedName>
    <definedName name="Z_239EE218_578E_4317_BEED_14D5D7089E27_.wvu.PrintArea" localSheetId="14" hidden="1">'dem31'!$A$1:$M$64</definedName>
    <definedName name="Z_239EE218_578E_4317_BEED_14D5D7089E27_.wvu.PrintArea" localSheetId="16" hidden="1">'dem33'!$B$1:$M$39</definedName>
    <definedName name="Z_239EE218_578E_4317_BEED_14D5D7089E27_.wvu.PrintArea" localSheetId="17" hidden="1">'dem34'!$A$1:$M$80</definedName>
    <definedName name="Z_239EE218_578E_4317_BEED_14D5D7089E27_.wvu.PrintArea" localSheetId="18" hidden="1">'Dem35'!$A$1:$M$63</definedName>
    <definedName name="Z_239EE218_578E_4317_BEED_14D5D7089E27_.wvu.PrintArea" localSheetId="20" hidden="1">'dem39'!$A$1:$M$23</definedName>
    <definedName name="Z_239EE218_578E_4317_BEED_14D5D7089E27_.wvu.PrintArea" localSheetId="21" hidden="1">'dem40'!$A$1:$M$53</definedName>
    <definedName name="Z_239EE218_578E_4317_BEED_14D5D7089E27_.wvu.PrintArea" localSheetId="23" hidden="1">'dem41'!$A$1:$M$89</definedName>
    <definedName name="Z_239EE218_578E_4317_BEED_14D5D7089E27_.wvu.PrintArea" localSheetId="2" hidden="1">'dem5'!$A$1:$M$42</definedName>
    <definedName name="Z_239EE218_578E_4317_BEED_14D5D7089E27_.wvu.PrintArea" localSheetId="3" hidden="1">'dem6'!$A$1:$M$26</definedName>
    <definedName name="Z_239EE218_578E_4317_BEED_14D5D7089E27_.wvu.PrintArea" localSheetId="4" hidden="1">'dem7'!$A$1:$M$58</definedName>
    <definedName name="Z_239EE218_578E_4317_BEED_14D5D7089E27_.wvu.PrintTitles" localSheetId="22" hidden="1">'dem 40'!$12:$13</definedName>
    <definedName name="Z_239EE218_578E_4317_BEED_14D5D7089E27_.wvu.PrintTitles" localSheetId="6" hidden="1">'dem11'!$12:$14</definedName>
    <definedName name="Z_239EE218_578E_4317_BEED_14D5D7089E27_.wvu.PrintTitles" localSheetId="7" hidden="1">'dem13'!$12:$13</definedName>
    <definedName name="Z_239EE218_578E_4317_BEED_14D5D7089E27_.wvu.PrintTitles" localSheetId="8" hidden="1">'dem14'!$11:$13</definedName>
    <definedName name="Z_239EE218_578E_4317_BEED_14D5D7089E27_.wvu.PrintTitles" localSheetId="0" hidden="1">'dem2'!$12:$14</definedName>
    <definedName name="Z_239EE218_578E_4317_BEED_14D5D7089E27_.wvu.PrintTitles" localSheetId="10" hidden="1">'dem20'!$16:$17</definedName>
    <definedName name="Z_239EE218_578E_4317_BEED_14D5D7089E27_.wvu.PrintTitles" localSheetId="11" hidden="1">'dem22'!$12:$13</definedName>
    <definedName name="Z_239EE218_578E_4317_BEED_14D5D7089E27_.wvu.PrintTitles" localSheetId="12" hidden="1">'dem25'!$12:$14</definedName>
    <definedName name="Z_239EE218_578E_4317_BEED_14D5D7089E27_.wvu.PrintTitles" localSheetId="13" hidden="1">'dem26'!$12:$14</definedName>
    <definedName name="Z_239EE218_578E_4317_BEED_14D5D7089E27_.wvu.PrintTitles" localSheetId="1" hidden="1">'dem3'!$12:$14</definedName>
    <definedName name="Z_239EE218_578E_4317_BEED_14D5D7089E27_.wvu.PrintTitles" localSheetId="14" hidden="1">'dem31'!$12:$14</definedName>
    <definedName name="Z_239EE218_578E_4317_BEED_14D5D7089E27_.wvu.PrintTitles" localSheetId="16" hidden="1">'dem33'!$12:$14</definedName>
    <definedName name="Z_239EE218_578E_4317_BEED_14D5D7089E27_.wvu.PrintTitles" localSheetId="17" hidden="1">'dem34'!$12:$13</definedName>
    <definedName name="Z_239EE218_578E_4317_BEED_14D5D7089E27_.wvu.PrintTitles" localSheetId="18" hidden="1">'Dem35'!$12:$14</definedName>
    <definedName name="Z_239EE218_578E_4317_BEED_14D5D7089E27_.wvu.PrintTitles" localSheetId="19" hidden="1">'dem37'!$11:$12</definedName>
    <definedName name="Z_239EE218_578E_4317_BEED_14D5D7089E27_.wvu.PrintTitles" localSheetId="20" hidden="1">'dem39'!$11:$13</definedName>
    <definedName name="Z_239EE218_578E_4317_BEED_14D5D7089E27_.wvu.PrintTitles" localSheetId="21" hidden="1">'dem40'!$12:$14</definedName>
    <definedName name="Z_239EE218_578E_4317_BEED_14D5D7089E27_.wvu.PrintTitles" localSheetId="23" hidden="1">'dem41'!$11:$13</definedName>
    <definedName name="Z_239EE218_578E_4317_BEED_14D5D7089E27_.wvu.PrintTitles" localSheetId="2" hidden="1">'dem5'!$11:$14</definedName>
    <definedName name="Z_239EE218_578E_4317_BEED_14D5D7089E27_.wvu.PrintTitles" localSheetId="3" hidden="1">'dem6'!$13:$14</definedName>
    <definedName name="Z_239EE218_578E_4317_BEED_14D5D7089E27_.wvu.PrintTitles" localSheetId="4" hidden="1">'dem7'!$12:$14</definedName>
    <definedName name="Z_302A3EA3_AE96_11D5_A646_0050BA3D7AFD_.wvu.Cols" localSheetId="22" hidden="1">'dem 40'!#REF!</definedName>
    <definedName name="Z_302A3EA3_AE96_11D5_A646_0050BA3D7AFD_.wvu.Cols" localSheetId="6" hidden="1">'dem11'!#REF!</definedName>
    <definedName name="Z_302A3EA3_AE96_11D5_A646_0050BA3D7AFD_.wvu.Cols" localSheetId="7" hidden="1">'dem13'!#REF!</definedName>
    <definedName name="Z_302A3EA3_AE96_11D5_A646_0050BA3D7AFD_.wvu.Cols" localSheetId="0" hidden="1">'dem2'!#REF!</definedName>
    <definedName name="Z_302A3EA3_AE96_11D5_A646_0050BA3D7AFD_.wvu.Cols" localSheetId="12" hidden="1">'dem25'!$O:$O</definedName>
    <definedName name="Z_302A3EA3_AE96_11D5_A646_0050BA3D7AFD_.wvu.Cols" localSheetId="1" hidden="1">'dem3'!#REF!</definedName>
    <definedName name="Z_302A3EA3_AE96_11D5_A646_0050BA3D7AFD_.wvu.Cols" localSheetId="14" hidden="1">'dem31'!#REF!</definedName>
    <definedName name="Z_302A3EA3_AE96_11D5_A646_0050BA3D7AFD_.wvu.Cols" localSheetId="16" hidden="1">'dem33'!#REF!</definedName>
    <definedName name="Z_302A3EA3_AE96_11D5_A646_0050BA3D7AFD_.wvu.Cols" localSheetId="17" hidden="1">'dem34'!#REF!</definedName>
    <definedName name="Z_302A3EA3_AE96_11D5_A646_0050BA3D7AFD_.wvu.Cols" localSheetId="18" hidden="1">'Dem35'!#REF!</definedName>
    <definedName name="Z_302A3EA3_AE96_11D5_A646_0050BA3D7AFD_.wvu.Cols" localSheetId="20" hidden="1">'dem39'!#REF!</definedName>
    <definedName name="Z_302A3EA3_AE96_11D5_A646_0050BA3D7AFD_.wvu.Cols" localSheetId="21" hidden="1">'dem40'!#REF!</definedName>
    <definedName name="Z_302A3EA3_AE96_11D5_A646_0050BA3D7AFD_.wvu.Cols" localSheetId="23" hidden="1">'dem41'!#REF!</definedName>
    <definedName name="Z_302A3EA3_AE96_11D5_A646_0050BA3D7AFD_.wvu.Cols" localSheetId="4" hidden="1">'dem7'!#REF!</definedName>
    <definedName name="Z_302A3EA3_AE96_11D5_A646_0050BA3D7AFD_.wvu.FilterData" localSheetId="22" hidden="1">'dem 40'!$A$1:$M$47</definedName>
    <definedName name="Z_302A3EA3_AE96_11D5_A646_0050BA3D7AFD_.wvu.FilterData" localSheetId="6" hidden="1">'dem11'!$B$1:$M$26</definedName>
    <definedName name="Z_302A3EA3_AE96_11D5_A646_0050BA3D7AFD_.wvu.FilterData" localSheetId="7" hidden="1">'dem13'!$A$1:$M$26</definedName>
    <definedName name="Z_302A3EA3_AE96_11D5_A646_0050BA3D7AFD_.wvu.FilterData" localSheetId="8" hidden="1">'dem14'!$A$1:$M$26</definedName>
    <definedName name="Z_302A3EA3_AE96_11D5_A646_0050BA3D7AFD_.wvu.FilterData" localSheetId="9" hidden="1">'dem17'!$A$1:$M$41</definedName>
    <definedName name="Z_302A3EA3_AE96_11D5_A646_0050BA3D7AFD_.wvu.FilterData" localSheetId="0" hidden="1">'dem2'!$A$1:$M$42</definedName>
    <definedName name="Z_302A3EA3_AE96_11D5_A646_0050BA3D7AFD_.wvu.FilterData" localSheetId="10" hidden="1">'dem20'!$A$1:$M$29</definedName>
    <definedName name="Z_302A3EA3_AE96_11D5_A646_0050BA3D7AFD_.wvu.FilterData" localSheetId="11" hidden="1">'dem22'!$A$1:$M$25</definedName>
    <definedName name="Z_302A3EA3_AE96_11D5_A646_0050BA3D7AFD_.wvu.FilterData" localSheetId="12" hidden="1">'dem25'!$A$1:$M$34</definedName>
    <definedName name="Z_302A3EA3_AE96_11D5_A646_0050BA3D7AFD_.wvu.FilterData" localSheetId="13" hidden="1">'dem26'!$A$1:$M$29</definedName>
    <definedName name="Z_302A3EA3_AE96_11D5_A646_0050BA3D7AFD_.wvu.FilterData" localSheetId="1" hidden="1">'dem3'!$A$1:$M$39</definedName>
    <definedName name="Z_302A3EA3_AE96_11D5_A646_0050BA3D7AFD_.wvu.FilterData" localSheetId="14" hidden="1">'dem31'!$A$1:$M$66</definedName>
    <definedName name="Z_302A3EA3_AE96_11D5_A646_0050BA3D7AFD_.wvu.FilterData" localSheetId="16" hidden="1">'dem33'!$A$1:$M$37</definedName>
    <definedName name="Z_302A3EA3_AE96_11D5_A646_0050BA3D7AFD_.wvu.FilterData" localSheetId="17" hidden="1">'dem34'!$A$1:$M$80</definedName>
    <definedName name="Z_302A3EA3_AE96_11D5_A646_0050BA3D7AFD_.wvu.FilterData" localSheetId="18" hidden="1">'Dem35'!$A$1:$M$63</definedName>
    <definedName name="Z_302A3EA3_AE96_11D5_A646_0050BA3D7AFD_.wvu.FilterData" localSheetId="19" hidden="1">'dem37'!$A$1:$M$36</definedName>
    <definedName name="Z_302A3EA3_AE96_11D5_A646_0050BA3D7AFD_.wvu.FilterData" localSheetId="20" hidden="1">'dem39'!$A$1:$M$23</definedName>
    <definedName name="Z_302A3EA3_AE96_11D5_A646_0050BA3D7AFD_.wvu.FilterData" localSheetId="21" hidden="1">'dem40'!$A$1:$M$53</definedName>
    <definedName name="Z_302A3EA3_AE96_11D5_A646_0050BA3D7AFD_.wvu.FilterData" localSheetId="23" hidden="1">'dem41'!$A$1:$M$89</definedName>
    <definedName name="Z_302A3EA3_AE96_11D5_A646_0050BA3D7AFD_.wvu.FilterData" localSheetId="2" hidden="1">'dem5'!$A$1:$M$42</definedName>
    <definedName name="Z_302A3EA3_AE96_11D5_A646_0050BA3D7AFD_.wvu.FilterData" localSheetId="3" hidden="1">'dem6'!$A$1:$M$28</definedName>
    <definedName name="Z_302A3EA3_AE96_11D5_A646_0050BA3D7AFD_.wvu.FilterData" localSheetId="4" hidden="1">'dem7'!$A$1:$M$63</definedName>
    <definedName name="Z_302A3EA3_AE96_11D5_A646_0050BA3D7AFD_.wvu.PrintArea" localSheetId="22" hidden="1">'dem 40'!$A$1:$M$47</definedName>
    <definedName name="Z_302A3EA3_AE96_11D5_A646_0050BA3D7AFD_.wvu.PrintArea" localSheetId="6" hidden="1">'dem11'!$A$1:$M$26</definedName>
    <definedName name="Z_302A3EA3_AE96_11D5_A646_0050BA3D7AFD_.wvu.PrintArea" localSheetId="7" hidden="1">'dem13'!$A$1:$M$26</definedName>
    <definedName name="Z_302A3EA3_AE96_11D5_A646_0050BA3D7AFD_.wvu.PrintArea" localSheetId="8" hidden="1">'dem14'!$A$1:$M$24</definedName>
    <definedName name="Z_302A3EA3_AE96_11D5_A646_0050BA3D7AFD_.wvu.PrintArea" localSheetId="9" hidden="1">'dem17'!$A$1:$M$33</definedName>
    <definedName name="Z_302A3EA3_AE96_11D5_A646_0050BA3D7AFD_.wvu.PrintArea" localSheetId="0" hidden="1">'dem2'!$A$1:$M$42</definedName>
    <definedName name="Z_302A3EA3_AE96_11D5_A646_0050BA3D7AFD_.wvu.PrintArea" localSheetId="10" hidden="1">'dem20'!$A$1:$M$29</definedName>
    <definedName name="Z_302A3EA3_AE96_11D5_A646_0050BA3D7AFD_.wvu.PrintArea" localSheetId="11" hidden="1">'dem22'!$A$1:$M$25</definedName>
    <definedName name="Z_302A3EA3_AE96_11D5_A646_0050BA3D7AFD_.wvu.PrintArea" localSheetId="12" hidden="1">'dem25'!$A$1:$M$26</definedName>
    <definedName name="Z_302A3EA3_AE96_11D5_A646_0050BA3D7AFD_.wvu.PrintArea" localSheetId="13" hidden="1">'dem26'!$A$1:$M$25</definedName>
    <definedName name="Z_302A3EA3_AE96_11D5_A646_0050BA3D7AFD_.wvu.PrintArea" localSheetId="1" hidden="1">'dem3'!$A$1:$M$42</definedName>
    <definedName name="Z_302A3EA3_AE96_11D5_A646_0050BA3D7AFD_.wvu.PrintArea" localSheetId="14" hidden="1">'dem31'!$A$1:$M$64</definedName>
    <definedName name="Z_302A3EA3_AE96_11D5_A646_0050BA3D7AFD_.wvu.PrintArea" localSheetId="16" hidden="1">'dem33'!$B$1:$M$39</definedName>
    <definedName name="Z_302A3EA3_AE96_11D5_A646_0050BA3D7AFD_.wvu.PrintArea" localSheetId="17" hidden="1">'dem34'!$A$1:$M$80</definedName>
    <definedName name="Z_302A3EA3_AE96_11D5_A646_0050BA3D7AFD_.wvu.PrintArea" localSheetId="18" hidden="1">'Dem35'!$A$1:$M$63</definedName>
    <definedName name="Z_302A3EA3_AE96_11D5_A646_0050BA3D7AFD_.wvu.PrintArea" localSheetId="20" hidden="1">'dem39'!$A$1:$M$23</definedName>
    <definedName name="Z_302A3EA3_AE96_11D5_A646_0050BA3D7AFD_.wvu.PrintArea" localSheetId="21" hidden="1">'dem40'!$A$1:$M$53</definedName>
    <definedName name="Z_302A3EA3_AE96_11D5_A646_0050BA3D7AFD_.wvu.PrintArea" localSheetId="23" hidden="1">'dem41'!$A$1:$M$89</definedName>
    <definedName name="Z_302A3EA3_AE96_11D5_A646_0050BA3D7AFD_.wvu.PrintArea" localSheetId="2" hidden="1">'dem5'!$A$1:$M$42</definedName>
    <definedName name="Z_302A3EA3_AE96_11D5_A646_0050BA3D7AFD_.wvu.PrintArea" localSheetId="3" hidden="1">'dem6'!$A$1:$M$26</definedName>
    <definedName name="Z_302A3EA3_AE96_11D5_A646_0050BA3D7AFD_.wvu.PrintArea" localSheetId="4" hidden="1">'dem7'!$A$1:$M$58</definedName>
    <definedName name="Z_302A3EA3_AE96_11D5_A646_0050BA3D7AFD_.wvu.PrintTitles" localSheetId="22" hidden="1">'dem 40'!$12:$13</definedName>
    <definedName name="Z_302A3EA3_AE96_11D5_A646_0050BA3D7AFD_.wvu.PrintTitles" localSheetId="6" hidden="1">'dem11'!$12:$14</definedName>
    <definedName name="Z_302A3EA3_AE96_11D5_A646_0050BA3D7AFD_.wvu.PrintTitles" localSheetId="7" hidden="1">'dem13'!$12:$13</definedName>
    <definedName name="Z_302A3EA3_AE96_11D5_A646_0050BA3D7AFD_.wvu.PrintTitles" localSheetId="8" hidden="1">'dem14'!$11:$13</definedName>
    <definedName name="Z_302A3EA3_AE96_11D5_A646_0050BA3D7AFD_.wvu.PrintTitles" localSheetId="0" hidden="1">'dem2'!$12:$14</definedName>
    <definedName name="Z_302A3EA3_AE96_11D5_A646_0050BA3D7AFD_.wvu.PrintTitles" localSheetId="10" hidden="1">'dem20'!$16:$17</definedName>
    <definedName name="Z_302A3EA3_AE96_11D5_A646_0050BA3D7AFD_.wvu.PrintTitles" localSheetId="11" hidden="1">'dem22'!$12:$13</definedName>
    <definedName name="Z_302A3EA3_AE96_11D5_A646_0050BA3D7AFD_.wvu.PrintTitles" localSheetId="12" hidden="1">'dem25'!$12:$14</definedName>
    <definedName name="Z_302A3EA3_AE96_11D5_A646_0050BA3D7AFD_.wvu.PrintTitles" localSheetId="13" hidden="1">'dem26'!$12:$14</definedName>
    <definedName name="Z_302A3EA3_AE96_11D5_A646_0050BA3D7AFD_.wvu.PrintTitles" localSheetId="1" hidden="1">'dem3'!$12:$14</definedName>
    <definedName name="Z_302A3EA3_AE96_11D5_A646_0050BA3D7AFD_.wvu.PrintTitles" localSheetId="14" hidden="1">'dem31'!$12:$14</definedName>
    <definedName name="Z_302A3EA3_AE96_11D5_A646_0050BA3D7AFD_.wvu.PrintTitles" localSheetId="16" hidden="1">'dem33'!$12:$14</definedName>
    <definedName name="Z_302A3EA3_AE96_11D5_A646_0050BA3D7AFD_.wvu.PrintTitles" localSheetId="17" hidden="1">'dem34'!$12:$13</definedName>
    <definedName name="Z_302A3EA3_AE96_11D5_A646_0050BA3D7AFD_.wvu.PrintTitles" localSheetId="18" hidden="1">'Dem35'!$12:$14</definedName>
    <definedName name="Z_302A3EA3_AE96_11D5_A646_0050BA3D7AFD_.wvu.PrintTitles" localSheetId="19" hidden="1">'dem37'!$11:$12</definedName>
    <definedName name="Z_302A3EA3_AE96_11D5_A646_0050BA3D7AFD_.wvu.PrintTitles" localSheetId="20" hidden="1">'dem39'!$11:$13</definedName>
    <definedName name="Z_302A3EA3_AE96_11D5_A646_0050BA3D7AFD_.wvu.PrintTitles" localSheetId="21" hidden="1">'dem40'!$12:$14</definedName>
    <definedName name="Z_302A3EA3_AE96_11D5_A646_0050BA3D7AFD_.wvu.PrintTitles" localSheetId="23" hidden="1">'dem41'!$11:$13</definedName>
    <definedName name="Z_302A3EA3_AE96_11D5_A646_0050BA3D7AFD_.wvu.PrintTitles" localSheetId="2" hidden="1">'dem5'!$11:$14</definedName>
    <definedName name="Z_302A3EA3_AE96_11D5_A646_0050BA3D7AFD_.wvu.PrintTitles" localSheetId="3" hidden="1">'dem6'!$13:$14</definedName>
    <definedName name="Z_302A3EA3_AE96_11D5_A646_0050BA3D7AFD_.wvu.PrintTitles" localSheetId="4" hidden="1">'dem7'!$12:$14</definedName>
    <definedName name="Z_36DBA021_0ECB_11D4_8064_004005726899_.wvu.Cols" localSheetId="22" hidden="1">'dem 40'!#REF!</definedName>
    <definedName name="Z_36DBA021_0ECB_11D4_8064_004005726899_.wvu.Cols" localSheetId="6" hidden="1">'dem11'!#REF!</definedName>
    <definedName name="Z_36DBA021_0ECB_11D4_8064_004005726899_.wvu.Cols" localSheetId="7" hidden="1">'dem13'!#REF!</definedName>
    <definedName name="Z_36DBA021_0ECB_11D4_8064_004005726899_.wvu.Cols" localSheetId="0" hidden="1">'dem2'!#REF!</definedName>
    <definedName name="Z_36DBA021_0ECB_11D4_8064_004005726899_.wvu.Cols" localSheetId="12" hidden="1">'dem25'!$O:$O</definedName>
    <definedName name="Z_36DBA021_0ECB_11D4_8064_004005726899_.wvu.Cols" localSheetId="1" hidden="1">'dem3'!#REF!</definedName>
    <definedName name="Z_36DBA021_0ECB_11D4_8064_004005726899_.wvu.Cols" localSheetId="14" hidden="1">'dem31'!#REF!</definedName>
    <definedName name="Z_36DBA021_0ECB_11D4_8064_004005726899_.wvu.Cols" localSheetId="16" hidden="1">'dem33'!#REF!</definedName>
    <definedName name="Z_36DBA021_0ECB_11D4_8064_004005726899_.wvu.Cols" localSheetId="17" hidden="1">'dem34'!#REF!</definedName>
    <definedName name="Z_36DBA021_0ECB_11D4_8064_004005726899_.wvu.Cols" localSheetId="18" hidden="1">'Dem35'!#REF!</definedName>
    <definedName name="Z_36DBA021_0ECB_11D4_8064_004005726899_.wvu.Cols" localSheetId="20" hidden="1">'dem39'!#REF!</definedName>
    <definedName name="Z_36DBA021_0ECB_11D4_8064_004005726899_.wvu.Cols" localSheetId="21" hidden="1">'dem40'!#REF!</definedName>
    <definedName name="Z_36DBA021_0ECB_11D4_8064_004005726899_.wvu.Cols" localSheetId="23" hidden="1">'dem41'!#REF!</definedName>
    <definedName name="Z_36DBA021_0ECB_11D4_8064_004005726899_.wvu.Cols" localSheetId="4" hidden="1">'dem7'!#REF!</definedName>
    <definedName name="Z_36DBA021_0ECB_11D4_8064_004005726899_.wvu.FilterData" localSheetId="22" hidden="1">'dem 40'!$C$14:$C$47</definedName>
    <definedName name="Z_36DBA021_0ECB_11D4_8064_004005726899_.wvu.FilterData" localSheetId="6" hidden="1">'dem11'!$C$15:$C$26</definedName>
    <definedName name="Z_36DBA021_0ECB_11D4_8064_004005726899_.wvu.FilterData" localSheetId="7" hidden="1">'dem13'!$C$14:$C$25</definedName>
    <definedName name="Z_36DBA021_0ECB_11D4_8064_004005726899_.wvu.FilterData" localSheetId="0" hidden="1">'dem2'!$C$41:$C$41</definedName>
    <definedName name="Z_36DBA021_0ECB_11D4_8064_004005726899_.wvu.FilterData" localSheetId="10" hidden="1">'dem20'!$C$18:$C$29</definedName>
    <definedName name="Z_36DBA021_0ECB_11D4_8064_004005726899_.wvu.FilterData" localSheetId="11" hidden="1">'dem22'!$C$14:$C$23</definedName>
    <definedName name="Z_36DBA021_0ECB_11D4_8064_004005726899_.wvu.FilterData" localSheetId="12" hidden="1">'dem25'!$C$16:$C$26</definedName>
    <definedName name="Z_36DBA021_0ECB_11D4_8064_004005726899_.wvu.FilterData" localSheetId="1" hidden="1">'dem3'!$C$15:$C$35</definedName>
    <definedName name="Z_36DBA021_0ECB_11D4_8064_004005726899_.wvu.FilterData" localSheetId="14" hidden="1">'dem31'!$C$15:$C$64</definedName>
    <definedName name="Z_36DBA021_0ECB_11D4_8064_004005726899_.wvu.FilterData" localSheetId="16" hidden="1">'dem33'!$C$15:$C$36</definedName>
    <definedName name="Z_36DBA021_0ECB_11D4_8064_004005726899_.wvu.FilterData" localSheetId="17" hidden="1">'dem34'!$C$80:$C$80</definedName>
    <definedName name="Z_36DBA021_0ECB_11D4_8064_004005726899_.wvu.FilterData" localSheetId="18" hidden="1">'Dem35'!$C$15:$C$63</definedName>
    <definedName name="Z_36DBA021_0ECB_11D4_8064_004005726899_.wvu.FilterData" localSheetId="19" hidden="1">'dem37'!$C$15:$C$36</definedName>
    <definedName name="Z_36DBA021_0ECB_11D4_8064_004005726899_.wvu.FilterData" localSheetId="21" hidden="1">'dem40'!$C$16:$C$53</definedName>
    <definedName name="Z_36DBA021_0ECB_11D4_8064_004005726899_.wvu.FilterData" localSheetId="23" hidden="1">'dem41'!$C$14:$C$89</definedName>
    <definedName name="Z_36DBA021_0ECB_11D4_8064_004005726899_.wvu.FilterData" localSheetId="2" hidden="1">'dem5'!$C$15:$C$23</definedName>
    <definedName name="Z_36DBA021_0ECB_11D4_8064_004005726899_.wvu.FilterData" localSheetId="4" hidden="1">'dem7'!$C$15:$C$30</definedName>
    <definedName name="Z_36DBA021_0ECB_11D4_8064_004005726899_.wvu.PrintArea" localSheetId="22" hidden="1">'dem 40'!$A$1:$M$47</definedName>
    <definedName name="Z_36DBA021_0ECB_11D4_8064_004005726899_.wvu.PrintArea" localSheetId="6" hidden="1">'dem11'!$A$1:$M$26</definedName>
    <definedName name="Z_36DBA021_0ECB_11D4_8064_004005726899_.wvu.PrintArea" localSheetId="7" hidden="1">'dem13'!$A$1:$M$26</definedName>
    <definedName name="Z_36DBA021_0ECB_11D4_8064_004005726899_.wvu.PrintArea" localSheetId="8" hidden="1">'dem14'!$A$1:$M$24</definedName>
    <definedName name="Z_36DBA021_0ECB_11D4_8064_004005726899_.wvu.PrintArea" localSheetId="9" hidden="1">'dem17'!$A$1:$M$33</definedName>
    <definedName name="Z_36DBA021_0ECB_11D4_8064_004005726899_.wvu.PrintArea" localSheetId="0" hidden="1">'dem2'!$A$1:$M$41</definedName>
    <definedName name="Z_36DBA021_0ECB_11D4_8064_004005726899_.wvu.PrintArea" localSheetId="10" hidden="1">'dem20'!$A$1:$M$29</definedName>
    <definedName name="Z_36DBA021_0ECB_11D4_8064_004005726899_.wvu.PrintArea" localSheetId="11" hidden="1">'dem22'!$A$1:$M$25</definedName>
    <definedName name="Z_36DBA021_0ECB_11D4_8064_004005726899_.wvu.PrintArea" localSheetId="12" hidden="1">'dem25'!$A$1:$M$26</definedName>
    <definedName name="Z_36DBA021_0ECB_11D4_8064_004005726899_.wvu.PrintArea" localSheetId="1" hidden="1">'dem3'!$A$1:$M$35</definedName>
    <definedName name="Z_36DBA021_0ECB_11D4_8064_004005726899_.wvu.PrintArea" localSheetId="14" hidden="1">'dem31'!$A$1:$M$64</definedName>
    <definedName name="Z_36DBA021_0ECB_11D4_8064_004005726899_.wvu.PrintArea" localSheetId="16" hidden="1">'dem33'!$A$1:$M$36</definedName>
    <definedName name="Z_36DBA021_0ECB_11D4_8064_004005726899_.wvu.PrintArea" localSheetId="17" hidden="1">'dem34'!$A$1:$M$80</definedName>
    <definedName name="Z_36DBA021_0ECB_11D4_8064_004005726899_.wvu.PrintArea" localSheetId="20" hidden="1">'dem39'!$A$1:$M$23</definedName>
    <definedName name="Z_36DBA021_0ECB_11D4_8064_004005726899_.wvu.PrintArea" localSheetId="21" hidden="1">'dem40'!$A$1:$M$53</definedName>
    <definedName name="Z_36DBA021_0ECB_11D4_8064_004005726899_.wvu.PrintArea" localSheetId="23" hidden="1">'dem41'!$A$2:$M$89</definedName>
    <definedName name="Z_36DBA021_0ECB_11D4_8064_004005726899_.wvu.PrintArea" localSheetId="3" hidden="1">'dem6'!$A$1:$M$26</definedName>
    <definedName name="Z_36DBA021_0ECB_11D4_8064_004005726899_.wvu.PrintArea" localSheetId="4" hidden="1">'dem7'!$A$1:$M$47</definedName>
    <definedName name="Z_36DBA021_0ECB_11D4_8064_004005726899_.wvu.PrintTitles" localSheetId="22" hidden="1">'dem 40'!$12:$13</definedName>
    <definedName name="Z_36DBA021_0ECB_11D4_8064_004005726899_.wvu.PrintTitles" localSheetId="6" hidden="1">'dem11'!$12:$14</definedName>
    <definedName name="Z_36DBA021_0ECB_11D4_8064_004005726899_.wvu.PrintTitles" localSheetId="7" hidden="1">'dem13'!$12:$13</definedName>
    <definedName name="Z_36DBA021_0ECB_11D4_8064_004005726899_.wvu.PrintTitles" localSheetId="8" hidden="1">'dem14'!$11:$13</definedName>
    <definedName name="Z_36DBA021_0ECB_11D4_8064_004005726899_.wvu.PrintTitles" localSheetId="0" hidden="1">'dem2'!$12:$14</definedName>
    <definedName name="Z_36DBA021_0ECB_11D4_8064_004005726899_.wvu.PrintTitles" localSheetId="10" hidden="1">'dem20'!$16:$17</definedName>
    <definedName name="Z_36DBA021_0ECB_11D4_8064_004005726899_.wvu.PrintTitles" localSheetId="11" hidden="1">'dem22'!$12:$13</definedName>
    <definedName name="Z_36DBA021_0ECB_11D4_8064_004005726899_.wvu.PrintTitles" localSheetId="12" hidden="1">'dem25'!$12:$14</definedName>
    <definedName name="Z_36DBA021_0ECB_11D4_8064_004005726899_.wvu.PrintTitles" localSheetId="13" hidden="1">'dem26'!$12:$14</definedName>
    <definedName name="Z_36DBA021_0ECB_11D4_8064_004005726899_.wvu.PrintTitles" localSheetId="1" hidden="1">'dem3'!$12:$14</definedName>
    <definedName name="Z_36DBA021_0ECB_11D4_8064_004005726899_.wvu.PrintTitles" localSheetId="14" hidden="1">'dem31'!$12:$14</definedName>
    <definedName name="Z_36DBA021_0ECB_11D4_8064_004005726899_.wvu.PrintTitles" localSheetId="16" hidden="1">'dem33'!$12:$14</definedName>
    <definedName name="Z_36DBA021_0ECB_11D4_8064_004005726899_.wvu.PrintTitles" localSheetId="17" hidden="1">'dem34'!$12:$13</definedName>
    <definedName name="Z_36DBA021_0ECB_11D4_8064_004005726899_.wvu.PrintTitles" localSheetId="18" hidden="1">'Dem35'!$12:$14</definedName>
    <definedName name="Z_36DBA021_0ECB_11D4_8064_004005726899_.wvu.PrintTitles" localSheetId="19" hidden="1">'dem37'!$11:$12</definedName>
    <definedName name="Z_36DBA021_0ECB_11D4_8064_004005726899_.wvu.PrintTitles" localSheetId="20" hidden="1">'dem39'!$11:$13</definedName>
    <definedName name="Z_36DBA021_0ECB_11D4_8064_004005726899_.wvu.PrintTitles" localSheetId="21" hidden="1">'dem40'!$12:$14</definedName>
    <definedName name="Z_36DBA021_0ECB_11D4_8064_004005726899_.wvu.PrintTitles" localSheetId="23" hidden="1">'dem41'!$11:$13</definedName>
    <definedName name="Z_36DBA021_0ECB_11D4_8064_004005726899_.wvu.PrintTitles" localSheetId="2" hidden="1">'dem5'!$11:$14</definedName>
    <definedName name="Z_36DBA021_0ECB_11D4_8064_004005726899_.wvu.PrintTitles" localSheetId="3" hidden="1">'dem6'!$13:$14</definedName>
    <definedName name="Z_36DBA021_0ECB_11D4_8064_004005726899_.wvu.PrintTitles" localSheetId="4" hidden="1">'dem7'!$12:$14</definedName>
    <definedName name="Z_5071B95B_B9AE_41D2_8D05_F6F32A4219CA_.wvu.FilterData" localSheetId="0" hidden="1">'dem2'!$A$41:$AG$42</definedName>
    <definedName name="Z_93EBE921_AE91_11D5_8685_004005726899_.wvu.Cols" localSheetId="22" hidden="1">'dem 40'!#REF!</definedName>
    <definedName name="Z_93EBE921_AE91_11D5_8685_004005726899_.wvu.Cols" localSheetId="6" hidden="1">'dem11'!#REF!</definedName>
    <definedName name="Z_93EBE921_AE91_11D5_8685_004005726899_.wvu.Cols" localSheetId="7" hidden="1">'dem13'!#REF!</definedName>
    <definedName name="Z_93EBE921_AE91_11D5_8685_004005726899_.wvu.Cols" localSheetId="0" hidden="1">'dem2'!#REF!</definedName>
    <definedName name="Z_93EBE921_AE91_11D5_8685_004005726899_.wvu.Cols" localSheetId="12" hidden="1">'dem25'!$O:$O</definedName>
    <definedName name="Z_93EBE921_AE91_11D5_8685_004005726899_.wvu.Cols" localSheetId="1" hidden="1">'dem3'!#REF!</definedName>
    <definedName name="Z_93EBE921_AE91_11D5_8685_004005726899_.wvu.Cols" localSheetId="14" hidden="1">'dem31'!#REF!</definedName>
    <definedName name="Z_93EBE921_AE91_11D5_8685_004005726899_.wvu.Cols" localSheetId="16" hidden="1">'dem33'!#REF!</definedName>
    <definedName name="Z_93EBE921_AE91_11D5_8685_004005726899_.wvu.Cols" localSheetId="17" hidden="1">'dem34'!#REF!</definedName>
    <definedName name="Z_93EBE921_AE91_11D5_8685_004005726899_.wvu.Cols" localSheetId="18" hidden="1">'Dem35'!#REF!</definedName>
    <definedName name="Z_93EBE921_AE91_11D5_8685_004005726899_.wvu.Cols" localSheetId="20" hidden="1">'dem39'!#REF!</definedName>
    <definedName name="Z_93EBE921_AE91_11D5_8685_004005726899_.wvu.Cols" localSheetId="21" hidden="1">'dem40'!#REF!</definedName>
    <definedName name="Z_93EBE921_AE91_11D5_8685_004005726899_.wvu.Cols" localSheetId="23" hidden="1">'dem41'!#REF!</definedName>
    <definedName name="Z_93EBE921_AE91_11D5_8685_004005726899_.wvu.Cols" localSheetId="4" hidden="1">'dem7'!#REF!</definedName>
    <definedName name="Z_93EBE921_AE91_11D5_8685_004005726899_.wvu.FilterData" localSheetId="22" hidden="1">'dem 40'!$C$14:$C$47</definedName>
    <definedName name="Z_93EBE921_AE91_11D5_8685_004005726899_.wvu.FilterData" localSheetId="6" hidden="1">'dem11'!$C$15:$C$26</definedName>
    <definedName name="Z_93EBE921_AE91_11D5_8685_004005726899_.wvu.FilterData" localSheetId="7" hidden="1">'dem13'!$C$14:$C$25</definedName>
    <definedName name="Z_93EBE921_AE91_11D5_8685_004005726899_.wvu.FilterData" localSheetId="0" hidden="1">'dem2'!$C$41:$C$41</definedName>
    <definedName name="Z_93EBE921_AE91_11D5_8685_004005726899_.wvu.FilterData" localSheetId="10" hidden="1">'dem20'!$C$18:$C$29</definedName>
    <definedName name="Z_93EBE921_AE91_11D5_8685_004005726899_.wvu.FilterData" localSheetId="11" hidden="1">'dem22'!$C$14:$C$23</definedName>
    <definedName name="Z_93EBE921_AE91_11D5_8685_004005726899_.wvu.FilterData" localSheetId="12" hidden="1">'dem25'!$C$16:$C$26</definedName>
    <definedName name="Z_93EBE921_AE91_11D5_8685_004005726899_.wvu.FilterData" localSheetId="1" hidden="1">'dem3'!$C$15:$C$35</definedName>
    <definedName name="Z_93EBE921_AE91_11D5_8685_004005726899_.wvu.FilterData" localSheetId="14" hidden="1">'dem31'!$C$15:$C$64</definedName>
    <definedName name="Z_93EBE921_AE91_11D5_8685_004005726899_.wvu.FilterData" localSheetId="16" hidden="1">'dem33'!$C$15:$C$36</definedName>
    <definedName name="Z_93EBE921_AE91_11D5_8685_004005726899_.wvu.FilterData" localSheetId="17" hidden="1">'dem34'!$C$80:$C$80</definedName>
    <definedName name="Z_93EBE921_AE91_11D5_8685_004005726899_.wvu.FilterData" localSheetId="18" hidden="1">'Dem35'!$C$15:$C$63</definedName>
    <definedName name="Z_93EBE921_AE91_11D5_8685_004005726899_.wvu.FilterData" localSheetId="19" hidden="1">'dem37'!$C$15:$C$36</definedName>
    <definedName name="Z_93EBE921_AE91_11D5_8685_004005726899_.wvu.FilterData" localSheetId="21" hidden="1">'dem40'!$C$16:$C$53</definedName>
    <definedName name="Z_93EBE921_AE91_11D5_8685_004005726899_.wvu.FilterData" localSheetId="23" hidden="1">'dem41'!$C$14:$C$89</definedName>
    <definedName name="Z_93EBE921_AE91_11D5_8685_004005726899_.wvu.FilterData" localSheetId="2" hidden="1">'dem5'!$C$15:$C$23</definedName>
    <definedName name="Z_93EBE921_AE91_11D5_8685_004005726899_.wvu.FilterData" localSheetId="4" hidden="1">'dem7'!$C$15:$C$30</definedName>
    <definedName name="Z_93EBE921_AE91_11D5_8685_004005726899_.wvu.PrintArea" localSheetId="22" hidden="1">'dem 40'!$A$1:$M$47</definedName>
    <definedName name="Z_93EBE921_AE91_11D5_8685_004005726899_.wvu.PrintArea" localSheetId="6" hidden="1">'dem11'!$A$1:$M$26</definedName>
    <definedName name="Z_93EBE921_AE91_11D5_8685_004005726899_.wvu.PrintArea" localSheetId="7" hidden="1">'dem13'!$A$1:$M$26</definedName>
    <definedName name="Z_93EBE921_AE91_11D5_8685_004005726899_.wvu.PrintArea" localSheetId="8" hidden="1">'dem14'!$A$1:$M$24</definedName>
    <definedName name="Z_93EBE921_AE91_11D5_8685_004005726899_.wvu.PrintArea" localSheetId="9" hidden="1">'dem17'!$A$1:$M$33</definedName>
    <definedName name="Z_93EBE921_AE91_11D5_8685_004005726899_.wvu.PrintArea" localSheetId="0" hidden="1">'dem2'!$A$1:$M$41</definedName>
    <definedName name="Z_93EBE921_AE91_11D5_8685_004005726899_.wvu.PrintArea" localSheetId="10" hidden="1">'dem20'!$A$1:$M$29</definedName>
    <definedName name="Z_93EBE921_AE91_11D5_8685_004005726899_.wvu.PrintArea" localSheetId="11" hidden="1">'dem22'!$A$1:$M$25</definedName>
    <definedName name="Z_93EBE921_AE91_11D5_8685_004005726899_.wvu.PrintArea" localSheetId="12" hidden="1">'dem25'!$A$1:$M$26</definedName>
    <definedName name="Z_93EBE921_AE91_11D5_8685_004005726899_.wvu.PrintArea" localSheetId="1" hidden="1">'dem3'!$A$1:$M$35</definedName>
    <definedName name="Z_93EBE921_AE91_11D5_8685_004005726899_.wvu.PrintArea" localSheetId="14" hidden="1">'dem31'!$A$1:$M$64</definedName>
    <definedName name="Z_93EBE921_AE91_11D5_8685_004005726899_.wvu.PrintArea" localSheetId="16" hidden="1">'dem33'!$A$1:$M$36</definedName>
    <definedName name="Z_93EBE921_AE91_11D5_8685_004005726899_.wvu.PrintArea" localSheetId="17" hidden="1">'dem34'!$A$1:$M$80</definedName>
    <definedName name="Z_93EBE921_AE91_11D5_8685_004005726899_.wvu.PrintArea" localSheetId="18" hidden="1">'Dem35'!$A$1:$M$63</definedName>
    <definedName name="Z_93EBE921_AE91_11D5_8685_004005726899_.wvu.PrintArea" localSheetId="20" hidden="1">'dem39'!$A$1:$M$23</definedName>
    <definedName name="Z_93EBE921_AE91_11D5_8685_004005726899_.wvu.PrintArea" localSheetId="21" hidden="1">'dem40'!$A$1:$M$53</definedName>
    <definedName name="Z_93EBE921_AE91_11D5_8685_004005726899_.wvu.PrintArea" localSheetId="23" hidden="1">'dem41'!$A$1:$M$89</definedName>
    <definedName name="Z_93EBE921_AE91_11D5_8685_004005726899_.wvu.PrintArea" localSheetId="3" hidden="1">'dem6'!$A$1:$M$26</definedName>
    <definedName name="Z_93EBE921_AE91_11D5_8685_004005726899_.wvu.PrintArea" localSheetId="4" hidden="1">'dem7'!$A$1:$M$47</definedName>
    <definedName name="Z_93EBE921_AE91_11D5_8685_004005726899_.wvu.PrintTitles" localSheetId="22" hidden="1">'dem 40'!$12:$13</definedName>
    <definedName name="Z_93EBE921_AE91_11D5_8685_004005726899_.wvu.PrintTitles" localSheetId="6" hidden="1">'dem11'!$12:$14</definedName>
    <definedName name="Z_93EBE921_AE91_11D5_8685_004005726899_.wvu.PrintTitles" localSheetId="7" hidden="1">'dem13'!$12:$13</definedName>
    <definedName name="Z_93EBE921_AE91_11D5_8685_004005726899_.wvu.PrintTitles" localSheetId="8" hidden="1">'dem14'!$11:$13</definedName>
    <definedName name="Z_93EBE921_AE91_11D5_8685_004005726899_.wvu.PrintTitles" localSheetId="0" hidden="1">'dem2'!$12:$14</definedName>
    <definedName name="Z_93EBE921_AE91_11D5_8685_004005726899_.wvu.PrintTitles" localSheetId="10" hidden="1">'dem20'!$16:$17</definedName>
    <definedName name="Z_93EBE921_AE91_11D5_8685_004005726899_.wvu.PrintTitles" localSheetId="11" hidden="1">'dem22'!$12:$13</definedName>
    <definedName name="Z_93EBE921_AE91_11D5_8685_004005726899_.wvu.PrintTitles" localSheetId="12" hidden="1">'dem25'!$12:$14</definedName>
    <definedName name="Z_93EBE921_AE91_11D5_8685_004005726899_.wvu.PrintTitles" localSheetId="13" hidden="1">'dem26'!$12:$14</definedName>
    <definedName name="Z_93EBE921_AE91_11D5_8685_004005726899_.wvu.PrintTitles" localSheetId="1" hidden="1">'dem3'!$12:$14</definedName>
    <definedName name="Z_93EBE921_AE91_11D5_8685_004005726899_.wvu.PrintTitles" localSheetId="14" hidden="1">'dem31'!$12:$14</definedName>
    <definedName name="Z_93EBE921_AE91_11D5_8685_004005726899_.wvu.PrintTitles" localSheetId="16" hidden="1">'dem33'!$12:$14</definedName>
    <definedName name="Z_93EBE921_AE91_11D5_8685_004005726899_.wvu.PrintTitles" localSheetId="17" hidden="1">'dem34'!$12:$13</definedName>
    <definedName name="Z_93EBE921_AE91_11D5_8685_004005726899_.wvu.PrintTitles" localSheetId="18" hidden="1">'Dem35'!$12:$14</definedName>
    <definedName name="Z_93EBE921_AE91_11D5_8685_004005726899_.wvu.PrintTitles" localSheetId="19" hidden="1">'dem37'!$11:$12</definedName>
    <definedName name="Z_93EBE921_AE91_11D5_8685_004005726899_.wvu.PrintTitles" localSheetId="20" hidden="1">'dem39'!$11:$13</definedName>
    <definedName name="Z_93EBE921_AE91_11D5_8685_004005726899_.wvu.PrintTitles" localSheetId="21" hidden="1">'dem40'!$12:$14</definedName>
    <definedName name="Z_93EBE921_AE91_11D5_8685_004005726899_.wvu.PrintTitles" localSheetId="23" hidden="1">'dem41'!$11:$13</definedName>
    <definedName name="Z_93EBE921_AE91_11D5_8685_004005726899_.wvu.PrintTitles" localSheetId="2" hidden="1">'dem5'!$11:$14</definedName>
    <definedName name="Z_93EBE921_AE91_11D5_8685_004005726899_.wvu.PrintTitles" localSheetId="3" hidden="1">'dem6'!$13:$14</definedName>
    <definedName name="Z_93EBE921_AE91_11D5_8685_004005726899_.wvu.PrintTitles" localSheetId="4" hidden="1">'dem7'!$12:$14</definedName>
    <definedName name="Z_94DA79C1_0FDE_11D5_9579_000021DAEEA2_.wvu.Cols" localSheetId="22" hidden="1">'dem 40'!#REF!</definedName>
    <definedName name="Z_94DA79C1_0FDE_11D5_9579_000021DAEEA2_.wvu.Cols" localSheetId="6" hidden="1">'dem11'!#REF!</definedName>
    <definedName name="Z_94DA79C1_0FDE_11D5_9579_000021DAEEA2_.wvu.Cols" localSheetId="7" hidden="1">'dem13'!#REF!</definedName>
    <definedName name="Z_94DA79C1_0FDE_11D5_9579_000021DAEEA2_.wvu.Cols" localSheetId="0" hidden="1">'dem2'!#REF!</definedName>
    <definedName name="Z_94DA79C1_0FDE_11D5_9579_000021DAEEA2_.wvu.Cols" localSheetId="12" hidden="1">'dem25'!$O:$O</definedName>
    <definedName name="Z_94DA79C1_0FDE_11D5_9579_000021DAEEA2_.wvu.Cols" localSheetId="1" hidden="1">'dem3'!#REF!</definedName>
    <definedName name="Z_94DA79C1_0FDE_11D5_9579_000021DAEEA2_.wvu.Cols" localSheetId="14" hidden="1">'dem31'!#REF!</definedName>
    <definedName name="Z_94DA79C1_0FDE_11D5_9579_000021DAEEA2_.wvu.Cols" localSheetId="16" hidden="1">'dem33'!#REF!</definedName>
    <definedName name="Z_94DA79C1_0FDE_11D5_9579_000021DAEEA2_.wvu.Cols" localSheetId="17" hidden="1">'dem34'!#REF!</definedName>
    <definedName name="Z_94DA79C1_0FDE_11D5_9579_000021DAEEA2_.wvu.Cols" localSheetId="18" hidden="1">'Dem35'!#REF!</definedName>
    <definedName name="Z_94DA79C1_0FDE_11D5_9579_000021DAEEA2_.wvu.Cols" localSheetId="20" hidden="1">'dem39'!#REF!</definedName>
    <definedName name="Z_94DA79C1_0FDE_11D5_9579_000021DAEEA2_.wvu.Cols" localSheetId="21" hidden="1">'dem40'!#REF!</definedName>
    <definedName name="Z_94DA79C1_0FDE_11D5_9579_000021DAEEA2_.wvu.Cols" localSheetId="23" hidden="1">'dem41'!#REF!</definedName>
    <definedName name="Z_94DA79C1_0FDE_11D5_9579_000021DAEEA2_.wvu.Cols" localSheetId="4" hidden="1">'dem7'!#REF!</definedName>
    <definedName name="Z_94DA79C1_0FDE_11D5_9579_000021DAEEA2_.wvu.FilterData" localSheetId="22" hidden="1">'dem 40'!$C$14:$C$47</definedName>
    <definedName name="Z_94DA79C1_0FDE_11D5_9579_000021DAEEA2_.wvu.FilterData" localSheetId="6" hidden="1">'dem11'!$C$15:$C$26</definedName>
    <definedName name="Z_94DA79C1_0FDE_11D5_9579_000021DAEEA2_.wvu.FilterData" localSheetId="7" hidden="1">'dem13'!$C$14:$C$25</definedName>
    <definedName name="Z_94DA79C1_0FDE_11D5_9579_000021DAEEA2_.wvu.FilterData" localSheetId="0" hidden="1">'dem2'!$C$41:$C$41</definedName>
    <definedName name="Z_94DA79C1_0FDE_11D5_9579_000021DAEEA2_.wvu.FilterData" localSheetId="10" hidden="1">'dem20'!$C$18:$C$29</definedName>
    <definedName name="Z_94DA79C1_0FDE_11D5_9579_000021DAEEA2_.wvu.FilterData" localSheetId="11" hidden="1">'dem22'!$C$14:$C$23</definedName>
    <definedName name="Z_94DA79C1_0FDE_11D5_9579_000021DAEEA2_.wvu.FilterData" localSheetId="12" hidden="1">'dem25'!$C$16:$C$26</definedName>
    <definedName name="Z_94DA79C1_0FDE_11D5_9579_000021DAEEA2_.wvu.FilterData" localSheetId="1" hidden="1">'dem3'!$C$15:$C$35</definedName>
    <definedName name="Z_94DA79C1_0FDE_11D5_9579_000021DAEEA2_.wvu.FilterData" localSheetId="14" hidden="1">'dem31'!$C$15:$C$64</definedName>
    <definedName name="Z_94DA79C1_0FDE_11D5_9579_000021DAEEA2_.wvu.FilterData" localSheetId="16" hidden="1">'dem33'!$C$15:$C$36</definedName>
    <definedName name="Z_94DA79C1_0FDE_11D5_9579_000021DAEEA2_.wvu.FilterData" localSheetId="17" hidden="1">'dem34'!$C$80:$C$80</definedName>
    <definedName name="Z_94DA79C1_0FDE_11D5_9579_000021DAEEA2_.wvu.FilterData" localSheetId="18" hidden="1">'Dem35'!$C$15:$C$63</definedName>
    <definedName name="Z_94DA79C1_0FDE_11D5_9579_000021DAEEA2_.wvu.FilterData" localSheetId="19" hidden="1">'dem37'!$C$15:$C$36</definedName>
    <definedName name="Z_94DA79C1_0FDE_11D5_9579_000021DAEEA2_.wvu.FilterData" localSheetId="21" hidden="1">'dem40'!$C$16:$C$53</definedName>
    <definedName name="Z_94DA79C1_0FDE_11D5_9579_000021DAEEA2_.wvu.FilterData" localSheetId="23" hidden="1">'dem41'!$C$14:$C$89</definedName>
    <definedName name="Z_94DA79C1_0FDE_11D5_9579_000021DAEEA2_.wvu.FilterData" localSheetId="2" hidden="1">'dem5'!$C$15:$C$23</definedName>
    <definedName name="Z_94DA79C1_0FDE_11D5_9579_000021DAEEA2_.wvu.FilterData" localSheetId="4" hidden="1">'dem7'!$C$15:$C$30</definedName>
    <definedName name="Z_94DA79C1_0FDE_11D5_9579_000021DAEEA2_.wvu.PrintArea" localSheetId="22" hidden="1">'dem 40'!$A$1:$M$47</definedName>
    <definedName name="Z_94DA79C1_0FDE_11D5_9579_000021DAEEA2_.wvu.PrintArea" localSheetId="6" hidden="1">'dem11'!$A$1:$M$26</definedName>
    <definedName name="Z_94DA79C1_0FDE_11D5_9579_000021DAEEA2_.wvu.PrintArea" localSheetId="7" hidden="1">'dem13'!$A$1:$M$26</definedName>
    <definedName name="Z_94DA79C1_0FDE_11D5_9579_000021DAEEA2_.wvu.PrintArea" localSheetId="8" hidden="1">'dem14'!$A$1:$M$24</definedName>
    <definedName name="Z_94DA79C1_0FDE_11D5_9579_000021DAEEA2_.wvu.PrintArea" localSheetId="9" hidden="1">'dem17'!$A$1:$M$33</definedName>
    <definedName name="Z_94DA79C1_0FDE_11D5_9579_000021DAEEA2_.wvu.PrintArea" localSheetId="0" hidden="1">'dem2'!$A$1:$M$41</definedName>
    <definedName name="Z_94DA79C1_0FDE_11D5_9579_000021DAEEA2_.wvu.PrintArea" localSheetId="10" hidden="1">'dem20'!$A$1:$M$29</definedName>
    <definedName name="Z_94DA79C1_0FDE_11D5_9579_000021DAEEA2_.wvu.PrintArea" localSheetId="11" hidden="1">'dem22'!$A$1:$M$25</definedName>
    <definedName name="Z_94DA79C1_0FDE_11D5_9579_000021DAEEA2_.wvu.PrintArea" localSheetId="12" hidden="1">'dem25'!$A$1:$M$26</definedName>
    <definedName name="Z_94DA79C1_0FDE_11D5_9579_000021DAEEA2_.wvu.PrintArea" localSheetId="13" hidden="1">'dem26'!$A$1:$M$25</definedName>
    <definedName name="Z_94DA79C1_0FDE_11D5_9579_000021DAEEA2_.wvu.PrintArea" localSheetId="1" hidden="1">'dem3'!$A$1:$M$35</definedName>
    <definedName name="Z_94DA79C1_0FDE_11D5_9579_000021DAEEA2_.wvu.PrintArea" localSheetId="14" hidden="1">'dem31'!$A$1:$M$64</definedName>
    <definedName name="Z_94DA79C1_0FDE_11D5_9579_000021DAEEA2_.wvu.PrintArea" localSheetId="16" hidden="1">'dem33'!$A$1:$M$36</definedName>
    <definedName name="Z_94DA79C1_0FDE_11D5_9579_000021DAEEA2_.wvu.PrintArea" localSheetId="17" hidden="1">'dem34'!$A$1:$M$80</definedName>
    <definedName name="Z_94DA79C1_0FDE_11D5_9579_000021DAEEA2_.wvu.PrintArea" localSheetId="18" hidden="1">'Dem35'!$A$1:$M$63</definedName>
    <definedName name="Z_94DA79C1_0FDE_11D5_9579_000021DAEEA2_.wvu.PrintArea" localSheetId="19" hidden="1">'dem37'!$A$1:$M$36</definedName>
    <definedName name="Z_94DA79C1_0FDE_11D5_9579_000021DAEEA2_.wvu.PrintArea" localSheetId="20" hidden="1">'dem39'!$A$1:$M$23</definedName>
    <definedName name="Z_94DA79C1_0FDE_11D5_9579_000021DAEEA2_.wvu.PrintArea" localSheetId="21" hidden="1">'dem40'!$A$1:$M$53</definedName>
    <definedName name="Z_94DA79C1_0FDE_11D5_9579_000021DAEEA2_.wvu.PrintArea" localSheetId="23" hidden="1">'dem41'!$A$2:$M$89</definedName>
    <definedName name="Z_94DA79C1_0FDE_11D5_9579_000021DAEEA2_.wvu.PrintArea" localSheetId="2" hidden="1">'dem5'!$A$1:$M$42</definedName>
    <definedName name="Z_94DA79C1_0FDE_11D5_9579_000021DAEEA2_.wvu.PrintArea" localSheetId="3" hidden="1">'dem6'!$A$1:$M$26</definedName>
    <definedName name="Z_94DA79C1_0FDE_11D5_9579_000021DAEEA2_.wvu.PrintArea" localSheetId="4" hidden="1">'dem7'!$A$1:$M$47</definedName>
    <definedName name="Z_94DA79C1_0FDE_11D5_9579_000021DAEEA2_.wvu.PrintTitles" localSheetId="22" hidden="1">'dem 40'!$12:$13</definedName>
    <definedName name="Z_94DA79C1_0FDE_11D5_9579_000021DAEEA2_.wvu.PrintTitles" localSheetId="6" hidden="1">'dem11'!$12:$14</definedName>
    <definedName name="Z_94DA79C1_0FDE_11D5_9579_000021DAEEA2_.wvu.PrintTitles" localSheetId="7" hidden="1">'dem13'!$12:$13</definedName>
    <definedName name="Z_94DA79C1_0FDE_11D5_9579_000021DAEEA2_.wvu.PrintTitles" localSheetId="8" hidden="1">'dem14'!$11:$13</definedName>
    <definedName name="Z_94DA79C1_0FDE_11D5_9579_000021DAEEA2_.wvu.PrintTitles" localSheetId="0" hidden="1">'dem2'!$12:$14</definedName>
    <definedName name="Z_94DA79C1_0FDE_11D5_9579_000021DAEEA2_.wvu.PrintTitles" localSheetId="10" hidden="1">'dem20'!$16:$17</definedName>
    <definedName name="Z_94DA79C1_0FDE_11D5_9579_000021DAEEA2_.wvu.PrintTitles" localSheetId="11" hidden="1">'dem22'!$12:$13</definedName>
    <definedName name="Z_94DA79C1_0FDE_11D5_9579_000021DAEEA2_.wvu.PrintTitles" localSheetId="12" hidden="1">'dem25'!$12:$14</definedName>
    <definedName name="Z_94DA79C1_0FDE_11D5_9579_000021DAEEA2_.wvu.PrintTitles" localSheetId="13" hidden="1">'dem26'!$12:$14</definedName>
    <definedName name="Z_94DA79C1_0FDE_11D5_9579_000021DAEEA2_.wvu.PrintTitles" localSheetId="1" hidden="1">'dem3'!$12:$14</definedName>
    <definedName name="Z_94DA79C1_0FDE_11D5_9579_000021DAEEA2_.wvu.PrintTitles" localSheetId="14" hidden="1">'dem31'!$12:$14</definedName>
    <definedName name="Z_94DA79C1_0FDE_11D5_9579_000021DAEEA2_.wvu.PrintTitles" localSheetId="16" hidden="1">'dem33'!$12:$14</definedName>
    <definedName name="Z_94DA79C1_0FDE_11D5_9579_000021DAEEA2_.wvu.PrintTitles" localSheetId="17" hidden="1">'dem34'!$12:$13</definedName>
    <definedName name="Z_94DA79C1_0FDE_11D5_9579_000021DAEEA2_.wvu.PrintTitles" localSheetId="18" hidden="1">'Dem35'!$12:$14</definedName>
    <definedName name="Z_94DA79C1_0FDE_11D5_9579_000021DAEEA2_.wvu.PrintTitles" localSheetId="19" hidden="1">'dem37'!$11:$12</definedName>
    <definedName name="Z_94DA79C1_0FDE_11D5_9579_000021DAEEA2_.wvu.PrintTitles" localSheetId="20" hidden="1">'dem39'!$11:$13</definedName>
    <definedName name="Z_94DA79C1_0FDE_11D5_9579_000021DAEEA2_.wvu.PrintTitles" localSheetId="21" hidden="1">'dem40'!$12:$14</definedName>
    <definedName name="Z_94DA79C1_0FDE_11D5_9579_000021DAEEA2_.wvu.PrintTitles" localSheetId="23" hidden="1">'dem41'!$11:$13</definedName>
    <definedName name="Z_94DA79C1_0FDE_11D5_9579_000021DAEEA2_.wvu.PrintTitles" localSheetId="2" hidden="1">'dem5'!$11:$14</definedName>
    <definedName name="Z_94DA79C1_0FDE_11D5_9579_000021DAEEA2_.wvu.PrintTitles" localSheetId="3" hidden="1">'dem6'!$13:$14</definedName>
    <definedName name="Z_94DA79C1_0FDE_11D5_9579_000021DAEEA2_.wvu.PrintTitles" localSheetId="4" hidden="1">'dem7'!$12:$14</definedName>
    <definedName name="Z_A1D4F895_248C_45AC_AB56_DBE99D2594FB_.wvu.FilterData" localSheetId="0" hidden="1">'dem2'!$A$15:$M$54</definedName>
    <definedName name="Z_A1D4F895_248C_45AC_AB56_DBE99D2594FB_.wvu.PrintArea" localSheetId="0" hidden="1">'dem2'!$A$1:$M$42</definedName>
    <definedName name="Z_A1D4F895_248C_45AC_AB56_DBE99D2594FB_.wvu.PrintTitles" localSheetId="0" hidden="1">'dem2'!$12:$14</definedName>
    <definedName name="Z_AB0B25A3_0912_441B_B755_8571BB521299_.wvu.FilterData" localSheetId="0" hidden="1">'dem2'!$A$41:$AG$42</definedName>
    <definedName name="Z_AB0B25A3_0912_441B_B755_8571BB521299_.wvu.PrintArea" localSheetId="0" hidden="1">'dem2'!$A$1:$M$42</definedName>
    <definedName name="Z_AB0B25A3_0912_441B_B755_8571BB521299_.wvu.PrintTitles" localSheetId="0" hidden="1">'dem2'!$12:$14</definedName>
    <definedName name="Z_AB0B25A3_0912_441B_B755_8571BB521299_.wvu.Rows" localSheetId="0" hidden="1">'dem2'!#REF!</definedName>
    <definedName name="Z_ABD99FA4_164C_11D6_A646_0050BA3D7AFD_.wvu.FilterData" localSheetId="7" hidden="1">'dem13'!$C$14:$C$25</definedName>
    <definedName name="Z_ABD99FA5_164C_11D6_A646_0050BA3D7AFD_.wvu.FilterData" localSheetId="7" hidden="1">'dem13'!$C$14:$C$25</definedName>
    <definedName name="Z_B4CB096A_161F_11D5_8064_004005726899_.wvu.FilterData" localSheetId="10" hidden="1">'dem20'!$C$18:$C$29</definedName>
    <definedName name="Z_B4CB096A_161F_11D5_8064_004005726899_.wvu.FilterData" localSheetId="11" hidden="1">'dem22'!$C$14:$C$23</definedName>
    <definedName name="Z_B4CB0970_161F_11D5_8064_004005726899_.wvu.FilterData" localSheetId="14" hidden="1">'dem31'!$C$15:$C$64</definedName>
    <definedName name="Z_B4CB0970_161F_11D5_8064_004005726899_.wvu.FilterData" localSheetId="18" hidden="1">'Dem35'!$C$15:$C$63</definedName>
    <definedName name="Z_B4CB0972_161F_11D5_8064_004005726899_.wvu.FilterData" localSheetId="22" hidden="1">'dem 40'!$C$14:$C$47</definedName>
    <definedName name="Z_B4CB0972_161F_11D5_8064_004005726899_.wvu.FilterData" localSheetId="7" hidden="1">'dem13'!$C$14:$C$25</definedName>
    <definedName name="Z_B4CB0972_161F_11D5_8064_004005726899_.wvu.FilterData" localSheetId="14" hidden="1">'dem31'!$C$15:$C$64</definedName>
    <definedName name="Z_B4CB0972_161F_11D5_8064_004005726899_.wvu.FilterData" localSheetId="21" hidden="1">'dem40'!$C$16:$C$53</definedName>
    <definedName name="Z_B4CB0972_161F_11D5_8064_004005726899_.wvu.FilterData" localSheetId="23" hidden="1">'dem41'!$C$14:$C$89</definedName>
    <definedName name="Z_B4CB0976_161F_11D5_8064_004005726899_.wvu.FilterData" localSheetId="18" hidden="1">'Dem35'!$C$15:$C$63</definedName>
    <definedName name="Z_B4CB0976_161F_11D5_8064_004005726899_.wvu.FilterData" localSheetId="19" hidden="1">'dem37'!$C$15:$C$36</definedName>
    <definedName name="Z_B4CB0978_161F_11D5_8064_004005726899_.wvu.FilterData" localSheetId="18" hidden="1">'Dem35'!$C$15:$C$63</definedName>
    <definedName name="Z_B4CB097C_161F_11D5_8064_004005726899_.wvu.FilterData" localSheetId="17" hidden="1">'dem34'!$C$80:$C$80</definedName>
    <definedName name="Z_B4CB097C_161F_11D5_8064_004005726899_.wvu.FilterData" localSheetId="23" hidden="1">'dem41'!$C$14:$C$89</definedName>
    <definedName name="Z_B4CB097F_161F_11D5_8064_004005726899_.wvu.FilterData" localSheetId="16" hidden="1">'dem33'!$C$15:$C$36</definedName>
    <definedName name="Z_B4CB097F_161F_11D5_8064_004005726899_.wvu.FilterData" localSheetId="17" hidden="1">'dem34'!$C$80:$C$80</definedName>
    <definedName name="Z_B4CB0981_161F_11D5_8064_004005726899_.wvu.FilterData" localSheetId="16" hidden="1">'dem33'!$C$15:$C$36</definedName>
    <definedName name="Z_B4CB098C_161F_11D5_8064_004005726899_.wvu.FilterData" localSheetId="22" hidden="1">'dem 40'!$C$14:$C$47</definedName>
    <definedName name="Z_B4CB098C_161F_11D5_8064_004005726899_.wvu.FilterData" localSheetId="7" hidden="1">'dem13'!$C$14:$C$25</definedName>
    <definedName name="Z_B4CB098C_161F_11D5_8064_004005726899_.wvu.FilterData" localSheetId="0" hidden="1">'dem2'!$C$41:$C$41</definedName>
    <definedName name="Z_B4CB098C_161F_11D5_8064_004005726899_.wvu.FilterData" localSheetId="1" hidden="1">'dem3'!$C$15:$C$35</definedName>
    <definedName name="Z_B4CB098C_161F_11D5_8064_004005726899_.wvu.FilterData" localSheetId="21" hidden="1">'dem40'!$C$16:$C$53</definedName>
    <definedName name="Z_B4CB098E_161F_11D5_8064_004005726899_.wvu.FilterData" localSheetId="22" hidden="1">'dem 40'!$C$14:$C$47</definedName>
    <definedName name="Z_B4CB098E_161F_11D5_8064_004005726899_.wvu.FilterData" localSheetId="0" hidden="1">'dem2'!$C$41:$C$41</definedName>
    <definedName name="Z_B4CB098E_161F_11D5_8064_004005726899_.wvu.FilterData" localSheetId="12" hidden="1">'dem25'!$C$16:$C$26</definedName>
    <definedName name="Z_B4CB098E_161F_11D5_8064_004005726899_.wvu.FilterData" localSheetId="14" hidden="1">'dem31'!$C$15:$C$64</definedName>
    <definedName name="Z_B4CB098E_161F_11D5_8064_004005726899_.wvu.FilterData" localSheetId="21" hidden="1">'dem40'!$C$16:$C$53</definedName>
    <definedName name="Z_B4CB0997_161F_11D5_8064_004005726899_.wvu.FilterData" localSheetId="1" hidden="1">'dem3'!$C$15:$C$35</definedName>
    <definedName name="Z_B4CB0997_161F_11D5_8064_004005726899_.wvu.FilterData" localSheetId="4" hidden="1">'dem7'!$C$15:$C$30</definedName>
    <definedName name="Z_B4CB0999_161F_11D5_8064_004005726899_.wvu.FilterData" localSheetId="6" hidden="1">'dem11'!$C$15:$C$26</definedName>
    <definedName name="Z_B4CB0999_161F_11D5_8064_004005726899_.wvu.FilterData" localSheetId="7" hidden="1">'dem13'!$C$14:$C$25</definedName>
    <definedName name="Z_B4CB099B_161F_11D5_8064_004005726899_.wvu.FilterData" localSheetId="11" hidden="1">'dem22'!$C$14:$C$23</definedName>
    <definedName name="Z_B4CB099B_161F_11D5_8064_004005726899_.wvu.FilterData" localSheetId="12" hidden="1">'dem25'!$C$16:$C$26</definedName>
    <definedName name="Z_B4CB099B_161F_11D5_8064_004005726899_.wvu.FilterData" localSheetId="14" hidden="1">'dem31'!$C$15:$C$64</definedName>
    <definedName name="Z_B4CB099B_161F_11D5_8064_004005726899_.wvu.FilterData" localSheetId="16" hidden="1">'dem33'!$C$15:$C$36</definedName>
    <definedName name="Z_B4CB099B_161F_11D5_8064_004005726899_.wvu.FilterData" localSheetId="17" hidden="1">'dem34'!$C$80:$C$80</definedName>
    <definedName name="Z_B4CB099E_161F_11D5_8064_004005726899_.wvu.FilterData" localSheetId="22" hidden="1">'dem 40'!$C$14:$C$47</definedName>
    <definedName name="Z_B4CB099E_161F_11D5_8064_004005726899_.wvu.FilterData" localSheetId="18" hidden="1">'Dem35'!$C$15:$C$63</definedName>
    <definedName name="Z_B4CB099E_161F_11D5_8064_004005726899_.wvu.FilterData" localSheetId="21" hidden="1">'dem40'!$C$16:$C$53</definedName>
    <definedName name="Z_B4CB099E_161F_11D5_8064_004005726899_.wvu.FilterData" localSheetId="23" hidden="1">'dem41'!$C$14:$C$89</definedName>
    <definedName name="Z_C868F8C3_16D7_11D5_A68D_81D6213F5331_.wvu.Cols" localSheetId="22" hidden="1">'dem 40'!#REF!</definedName>
    <definedName name="Z_C868F8C3_16D7_11D5_A68D_81D6213F5331_.wvu.Cols" localSheetId="6" hidden="1">'dem11'!#REF!</definedName>
    <definedName name="Z_C868F8C3_16D7_11D5_A68D_81D6213F5331_.wvu.Cols" localSheetId="7" hidden="1">'dem13'!#REF!</definedName>
    <definedName name="Z_C868F8C3_16D7_11D5_A68D_81D6213F5331_.wvu.Cols" localSheetId="0" hidden="1">'dem2'!#REF!</definedName>
    <definedName name="Z_C868F8C3_16D7_11D5_A68D_81D6213F5331_.wvu.Cols" localSheetId="12" hidden="1">'dem25'!$O:$O</definedName>
    <definedName name="Z_C868F8C3_16D7_11D5_A68D_81D6213F5331_.wvu.Cols" localSheetId="1" hidden="1">'dem3'!#REF!</definedName>
    <definedName name="Z_C868F8C3_16D7_11D5_A68D_81D6213F5331_.wvu.Cols" localSheetId="14" hidden="1">'dem31'!#REF!</definedName>
    <definedName name="Z_C868F8C3_16D7_11D5_A68D_81D6213F5331_.wvu.Cols" localSheetId="16" hidden="1">'dem33'!#REF!</definedName>
    <definedName name="Z_C868F8C3_16D7_11D5_A68D_81D6213F5331_.wvu.Cols" localSheetId="17" hidden="1">'dem34'!#REF!</definedName>
    <definedName name="Z_C868F8C3_16D7_11D5_A68D_81D6213F5331_.wvu.Cols" localSheetId="18" hidden="1">'Dem35'!#REF!</definedName>
    <definedName name="Z_C868F8C3_16D7_11D5_A68D_81D6213F5331_.wvu.Cols" localSheetId="20" hidden="1">'dem39'!#REF!</definedName>
    <definedName name="Z_C868F8C3_16D7_11D5_A68D_81D6213F5331_.wvu.Cols" localSheetId="21" hidden="1">'dem40'!#REF!</definedName>
    <definedName name="Z_C868F8C3_16D7_11D5_A68D_81D6213F5331_.wvu.Cols" localSheetId="23" hidden="1">'dem41'!#REF!</definedName>
    <definedName name="Z_C868F8C3_16D7_11D5_A68D_81D6213F5331_.wvu.Cols" localSheetId="4" hidden="1">'dem7'!#REF!</definedName>
    <definedName name="Z_C868F8C3_16D7_11D5_A68D_81D6213F5331_.wvu.FilterData" localSheetId="22" hidden="1">'dem 40'!$C$14:$C$47</definedName>
    <definedName name="Z_C868F8C3_16D7_11D5_A68D_81D6213F5331_.wvu.FilterData" localSheetId="6" hidden="1">'dem11'!$C$15:$C$26</definedName>
    <definedName name="Z_C868F8C3_16D7_11D5_A68D_81D6213F5331_.wvu.FilterData" localSheetId="7" hidden="1">'dem13'!$C$14:$C$25</definedName>
    <definedName name="Z_C868F8C3_16D7_11D5_A68D_81D6213F5331_.wvu.FilterData" localSheetId="0" hidden="1">'dem2'!$C$41:$C$41</definedName>
    <definedName name="Z_C868F8C3_16D7_11D5_A68D_81D6213F5331_.wvu.FilterData" localSheetId="10" hidden="1">'dem20'!$C$18:$C$29</definedName>
    <definedName name="Z_C868F8C3_16D7_11D5_A68D_81D6213F5331_.wvu.FilterData" localSheetId="11" hidden="1">'dem22'!$C$14:$C$23</definedName>
    <definedName name="Z_C868F8C3_16D7_11D5_A68D_81D6213F5331_.wvu.FilterData" localSheetId="12" hidden="1">'dem25'!$C$16:$C$26</definedName>
    <definedName name="Z_C868F8C3_16D7_11D5_A68D_81D6213F5331_.wvu.FilterData" localSheetId="1" hidden="1">'dem3'!$C$15:$C$35</definedName>
    <definedName name="Z_C868F8C3_16D7_11D5_A68D_81D6213F5331_.wvu.FilterData" localSheetId="14" hidden="1">'dem31'!$C$15:$C$64</definedName>
    <definedName name="Z_C868F8C3_16D7_11D5_A68D_81D6213F5331_.wvu.FilterData" localSheetId="16" hidden="1">'dem33'!$C$15:$C$36</definedName>
    <definedName name="Z_C868F8C3_16D7_11D5_A68D_81D6213F5331_.wvu.FilterData" localSheetId="17" hidden="1">'dem34'!$C$80:$C$80</definedName>
    <definedName name="Z_C868F8C3_16D7_11D5_A68D_81D6213F5331_.wvu.FilterData" localSheetId="18" hidden="1">'Dem35'!$C$15:$C$63</definedName>
    <definedName name="Z_C868F8C3_16D7_11D5_A68D_81D6213F5331_.wvu.FilterData" localSheetId="19" hidden="1">'dem37'!$C$15:$C$36</definedName>
    <definedName name="Z_C868F8C3_16D7_11D5_A68D_81D6213F5331_.wvu.FilterData" localSheetId="21" hidden="1">'dem40'!$C$16:$C$53</definedName>
    <definedName name="Z_C868F8C3_16D7_11D5_A68D_81D6213F5331_.wvu.FilterData" localSheetId="23" hidden="1">'dem41'!$C$14:$C$89</definedName>
    <definedName name="Z_C868F8C3_16D7_11D5_A68D_81D6213F5331_.wvu.FilterData" localSheetId="2" hidden="1">'dem5'!$C$15:$C$23</definedName>
    <definedName name="Z_C868F8C3_16D7_11D5_A68D_81D6213F5331_.wvu.FilterData" localSheetId="4" hidden="1">'dem7'!$C$15:$C$30</definedName>
    <definedName name="Z_C868F8C3_16D7_11D5_A68D_81D6213F5331_.wvu.PrintArea" localSheetId="22" hidden="1">'dem 40'!$A$1:$M$47</definedName>
    <definedName name="Z_C868F8C3_16D7_11D5_A68D_81D6213F5331_.wvu.PrintArea" localSheetId="6" hidden="1">'dem11'!$A$1:$M$26</definedName>
    <definedName name="Z_C868F8C3_16D7_11D5_A68D_81D6213F5331_.wvu.PrintArea" localSheetId="7" hidden="1">'dem13'!$A$1:$M$26</definedName>
    <definedName name="Z_C868F8C3_16D7_11D5_A68D_81D6213F5331_.wvu.PrintArea" localSheetId="8" hidden="1">'dem14'!$A$1:$M$24</definedName>
    <definedName name="Z_C868F8C3_16D7_11D5_A68D_81D6213F5331_.wvu.PrintArea" localSheetId="9" hidden="1">'dem17'!$A$1:$M$33</definedName>
    <definedName name="Z_C868F8C3_16D7_11D5_A68D_81D6213F5331_.wvu.PrintArea" localSheetId="0" hidden="1">'dem2'!$A$1:$M$41</definedName>
    <definedName name="Z_C868F8C3_16D7_11D5_A68D_81D6213F5331_.wvu.PrintArea" localSheetId="10" hidden="1">'dem20'!$A$1:$M$29</definedName>
    <definedName name="Z_C868F8C3_16D7_11D5_A68D_81D6213F5331_.wvu.PrintArea" localSheetId="11" hidden="1">'dem22'!$A$1:$M$25</definedName>
    <definedName name="Z_C868F8C3_16D7_11D5_A68D_81D6213F5331_.wvu.PrintArea" localSheetId="12" hidden="1">'dem25'!$A$1:$M$26</definedName>
    <definedName name="Z_C868F8C3_16D7_11D5_A68D_81D6213F5331_.wvu.PrintArea" localSheetId="1" hidden="1">'dem3'!$A$1:$M$35</definedName>
    <definedName name="Z_C868F8C3_16D7_11D5_A68D_81D6213F5331_.wvu.PrintArea" localSheetId="14" hidden="1">'dem31'!$A$1:$M$64</definedName>
    <definedName name="Z_C868F8C3_16D7_11D5_A68D_81D6213F5331_.wvu.PrintArea" localSheetId="16" hidden="1">'dem33'!$A$1:$M$36</definedName>
    <definedName name="Z_C868F8C3_16D7_11D5_A68D_81D6213F5331_.wvu.PrintArea" localSheetId="17" hidden="1">'dem34'!$A$1:$M$80</definedName>
    <definedName name="Z_C868F8C3_16D7_11D5_A68D_81D6213F5331_.wvu.PrintArea" localSheetId="20" hidden="1">'dem39'!$A$1:$M$23</definedName>
    <definedName name="Z_C868F8C3_16D7_11D5_A68D_81D6213F5331_.wvu.PrintArea" localSheetId="21" hidden="1">'dem40'!$A$1:$M$53</definedName>
    <definedName name="Z_C868F8C3_16D7_11D5_A68D_81D6213F5331_.wvu.PrintArea" localSheetId="23" hidden="1">'dem41'!$A$2:$M$89</definedName>
    <definedName name="Z_C868F8C3_16D7_11D5_A68D_81D6213F5331_.wvu.PrintArea" localSheetId="3" hidden="1">'dem6'!$A$1:$M$26</definedName>
    <definedName name="Z_C868F8C3_16D7_11D5_A68D_81D6213F5331_.wvu.PrintArea" localSheetId="4" hidden="1">'dem7'!$A$1:$M$47</definedName>
    <definedName name="Z_C868F8C3_16D7_11D5_A68D_81D6213F5331_.wvu.PrintTitles" localSheetId="22" hidden="1">'dem 40'!$12:$13</definedName>
    <definedName name="Z_C868F8C3_16D7_11D5_A68D_81D6213F5331_.wvu.PrintTitles" localSheetId="6" hidden="1">'dem11'!$12:$14</definedName>
    <definedName name="Z_C868F8C3_16D7_11D5_A68D_81D6213F5331_.wvu.PrintTitles" localSheetId="7" hidden="1">'dem13'!$12:$13</definedName>
    <definedName name="Z_C868F8C3_16D7_11D5_A68D_81D6213F5331_.wvu.PrintTitles" localSheetId="8" hidden="1">'dem14'!$11:$13</definedName>
    <definedName name="Z_C868F8C3_16D7_11D5_A68D_81D6213F5331_.wvu.PrintTitles" localSheetId="0" hidden="1">'dem2'!$12:$14</definedName>
    <definedName name="Z_C868F8C3_16D7_11D5_A68D_81D6213F5331_.wvu.PrintTitles" localSheetId="10" hidden="1">'dem20'!$16:$17</definedName>
    <definedName name="Z_C868F8C3_16D7_11D5_A68D_81D6213F5331_.wvu.PrintTitles" localSheetId="11" hidden="1">'dem22'!$12:$13</definedName>
    <definedName name="Z_C868F8C3_16D7_11D5_A68D_81D6213F5331_.wvu.PrintTitles" localSheetId="12" hidden="1">'dem25'!$12:$14</definedName>
    <definedName name="Z_C868F8C3_16D7_11D5_A68D_81D6213F5331_.wvu.PrintTitles" localSheetId="13" hidden="1">'dem26'!$12:$14</definedName>
    <definedName name="Z_C868F8C3_16D7_11D5_A68D_81D6213F5331_.wvu.PrintTitles" localSheetId="1" hidden="1">'dem3'!$12:$14</definedName>
    <definedName name="Z_C868F8C3_16D7_11D5_A68D_81D6213F5331_.wvu.PrintTitles" localSheetId="14" hidden="1">'dem31'!$12:$14</definedName>
    <definedName name="Z_C868F8C3_16D7_11D5_A68D_81D6213F5331_.wvu.PrintTitles" localSheetId="16" hidden="1">'dem33'!$12:$14</definedName>
    <definedName name="Z_C868F8C3_16D7_11D5_A68D_81D6213F5331_.wvu.PrintTitles" localSheetId="17" hidden="1">'dem34'!$12:$13</definedName>
    <definedName name="Z_C868F8C3_16D7_11D5_A68D_81D6213F5331_.wvu.PrintTitles" localSheetId="18" hidden="1">'Dem35'!$12:$14</definedName>
    <definedName name="Z_C868F8C3_16D7_11D5_A68D_81D6213F5331_.wvu.PrintTitles" localSheetId="19" hidden="1">'dem37'!$11:$12</definedName>
    <definedName name="Z_C868F8C3_16D7_11D5_A68D_81D6213F5331_.wvu.PrintTitles" localSheetId="20" hidden="1">'dem39'!$11:$13</definedName>
    <definedName name="Z_C868F8C3_16D7_11D5_A68D_81D6213F5331_.wvu.PrintTitles" localSheetId="21" hidden="1">'dem40'!$12:$14</definedName>
    <definedName name="Z_C868F8C3_16D7_11D5_A68D_81D6213F5331_.wvu.PrintTitles" localSheetId="23" hidden="1">'dem41'!$11:$13</definedName>
    <definedName name="Z_C868F8C3_16D7_11D5_A68D_81D6213F5331_.wvu.PrintTitles" localSheetId="2" hidden="1">'dem5'!$11:$14</definedName>
    <definedName name="Z_C868F8C3_16D7_11D5_A68D_81D6213F5331_.wvu.PrintTitles" localSheetId="3" hidden="1">'dem6'!$13:$14</definedName>
    <definedName name="Z_C868F8C3_16D7_11D5_A68D_81D6213F5331_.wvu.PrintTitles" localSheetId="4" hidden="1">'dem7'!$12:$14</definedName>
    <definedName name="Z_C9005DB3_FAA8_4560_9BCE_49977A5934C6_.wvu.FilterData" localSheetId="0" hidden="1">'dem2'!$B$41:$AB$72</definedName>
    <definedName name="Z_C9005DB3_FAA8_4560_9BCE_49977A5934C6_.wvu.PrintArea" localSheetId="0" hidden="1">'dem2'!$A$1:$M$42</definedName>
    <definedName name="Z_C9005DB3_FAA8_4560_9BCE_49977A5934C6_.wvu.PrintTitles" localSheetId="0" hidden="1">'dem2'!$12:$14</definedName>
    <definedName name="Z_C9005DB3_FAA8_4560_9BCE_49977A5934C6_.wvu.Rows" localSheetId="0" hidden="1">'dem2'!#REF!</definedName>
    <definedName name="Z_E57F7D2B_6C27_407B_9710_2828BB462CF1_.wvu.FilterData" localSheetId="0" hidden="1">'dem2'!$A$41:$AG$42</definedName>
    <definedName name="Z_E57F7D2B_6C27_407B_9710_2828BB462CF1_.wvu.PrintArea" localSheetId="0" hidden="1">'dem2'!$A$1:$M$42</definedName>
    <definedName name="Z_E57F7D2B_6C27_407B_9710_2828BB462CF1_.wvu.PrintTitles" localSheetId="0" hidden="1">'dem2'!$12:$14</definedName>
    <definedName name="Z_E57F7D2B_6C27_407B_9710_2828BB462CF1_.wvu.Rows" localSheetId="0" hidden="1">'dem2'!#REF!</definedName>
    <definedName name="Z_E5DF37BD_125C_11D5_8DC4_D0F5D88B3549_.wvu.Cols" localSheetId="22" hidden="1">'dem 40'!#REF!</definedName>
    <definedName name="Z_E5DF37BD_125C_11D5_8DC4_D0F5D88B3549_.wvu.Cols" localSheetId="6" hidden="1">'dem11'!#REF!</definedName>
    <definedName name="Z_E5DF37BD_125C_11D5_8DC4_D0F5D88B3549_.wvu.Cols" localSheetId="7" hidden="1">'dem13'!#REF!</definedName>
    <definedName name="Z_E5DF37BD_125C_11D5_8DC4_D0F5D88B3549_.wvu.Cols" localSheetId="0" hidden="1">'dem2'!#REF!</definedName>
    <definedName name="Z_E5DF37BD_125C_11D5_8DC4_D0F5D88B3549_.wvu.Cols" localSheetId="12" hidden="1">'dem25'!$O:$O</definedName>
    <definedName name="Z_E5DF37BD_125C_11D5_8DC4_D0F5D88B3549_.wvu.Cols" localSheetId="1" hidden="1">'dem3'!#REF!</definedName>
    <definedName name="Z_E5DF37BD_125C_11D5_8DC4_D0F5D88B3549_.wvu.Cols" localSheetId="14" hidden="1">'dem31'!#REF!</definedName>
    <definedName name="Z_E5DF37BD_125C_11D5_8DC4_D0F5D88B3549_.wvu.Cols" localSheetId="16" hidden="1">'dem33'!#REF!</definedName>
    <definedName name="Z_E5DF37BD_125C_11D5_8DC4_D0F5D88B3549_.wvu.Cols" localSheetId="17" hidden="1">'dem34'!#REF!</definedName>
    <definedName name="Z_E5DF37BD_125C_11D5_8DC4_D0F5D88B3549_.wvu.Cols" localSheetId="18" hidden="1">'Dem35'!#REF!</definedName>
    <definedName name="Z_E5DF37BD_125C_11D5_8DC4_D0F5D88B3549_.wvu.Cols" localSheetId="20" hidden="1">'dem39'!#REF!</definedName>
    <definedName name="Z_E5DF37BD_125C_11D5_8DC4_D0F5D88B3549_.wvu.Cols" localSheetId="21" hidden="1">'dem40'!#REF!</definedName>
    <definedName name="Z_E5DF37BD_125C_11D5_8DC4_D0F5D88B3549_.wvu.Cols" localSheetId="23" hidden="1">'dem41'!#REF!</definedName>
    <definedName name="Z_E5DF37BD_125C_11D5_8DC4_D0F5D88B3549_.wvu.Cols" localSheetId="4" hidden="1">'dem7'!#REF!</definedName>
    <definedName name="Z_E5DF37BD_125C_11D5_8DC4_D0F5D88B3549_.wvu.FilterData" localSheetId="22" hidden="1">'dem 40'!$C$14:$C$47</definedName>
    <definedName name="Z_E5DF37BD_125C_11D5_8DC4_D0F5D88B3549_.wvu.FilterData" localSheetId="6" hidden="1">'dem11'!$C$15:$C$26</definedName>
    <definedName name="Z_E5DF37BD_125C_11D5_8DC4_D0F5D88B3549_.wvu.FilterData" localSheetId="7" hidden="1">'dem13'!$C$14:$C$25</definedName>
    <definedName name="Z_E5DF37BD_125C_11D5_8DC4_D0F5D88B3549_.wvu.FilterData" localSheetId="0" hidden="1">'dem2'!$C$41:$C$41</definedName>
    <definedName name="Z_E5DF37BD_125C_11D5_8DC4_D0F5D88B3549_.wvu.FilterData" localSheetId="10" hidden="1">'dem20'!$C$18:$C$29</definedName>
    <definedName name="Z_E5DF37BD_125C_11D5_8DC4_D0F5D88B3549_.wvu.FilterData" localSheetId="11" hidden="1">'dem22'!$C$14:$C$23</definedName>
    <definedName name="Z_E5DF37BD_125C_11D5_8DC4_D0F5D88B3549_.wvu.FilterData" localSheetId="12" hidden="1">'dem25'!$C$16:$C$26</definedName>
    <definedName name="Z_E5DF37BD_125C_11D5_8DC4_D0F5D88B3549_.wvu.FilterData" localSheetId="1" hidden="1">'dem3'!$C$15:$C$35</definedName>
    <definedName name="Z_E5DF37BD_125C_11D5_8DC4_D0F5D88B3549_.wvu.FilterData" localSheetId="14" hidden="1">'dem31'!$C$15:$C$64</definedName>
    <definedName name="Z_E5DF37BD_125C_11D5_8DC4_D0F5D88B3549_.wvu.FilterData" localSheetId="16" hidden="1">'dem33'!$C$15:$C$36</definedName>
    <definedName name="Z_E5DF37BD_125C_11D5_8DC4_D0F5D88B3549_.wvu.FilterData" localSheetId="17" hidden="1">'dem34'!$C$80:$C$80</definedName>
    <definedName name="Z_E5DF37BD_125C_11D5_8DC4_D0F5D88B3549_.wvu.FilterData" localSheetId="18" hidden="1">'Dem35'!$C$15:$C$63</definedName>
    <definedName name="Z_E5DF37BD_125C_11D5_8DC4_D0F5D88B3549_.wvu.FilterData" localSheetId="19" hidden="1">'dem37'!$C$15:$C$36</definedName>
    <definedName name="Z_E5DF37BD_125C_11D5_8DC4_D0F5D88B3549_.wvu.FilterData" localSheetId="21" hidden="1">'dem40'!$C$16:$C$53</definedName>
    <definedName name="Z_E5DF37BD_125C_11D5_8DC4_D0F5D88B3549_.wvu.FilterData" localSheetId="23" hidden="1">'dem41'!$C$14:$C$89</definedName>
    <definedName name="Z_E5DF37BD_125C_11D5_8DC4_D0F5D88B3549_.wvu.FilterData" localSheetId="2" hidden="1">'dem5'!$C$15:$C$23</definedName>
    <definedName name="Z_E5DF37BD_125C_11D5_8DC4_D0F5D88B3549_.wvu.FilterData" localSheetId="4" hidden="1">'dem7'!$C$15:$C$30</definedName>
    <definedName name="Z_E5DF37BD_125C_11D5_8DC4_D0F5D88B3549_.wvu.PrintArea" localSheetId="22" hidden="1">'dem 40'!$A$1:$M$47</definedName>
    <definedName name="Z_E5DF37BD_125C_11D5_8DC4_D0F5D88B3549_.wvu.PrintArea" localSheetId="6" hidden="1">'dem11'!$A$1:$M$26</definedName>
    <definedName name="Z_E5DF37BD_125C_11D5_8DC4_D0F5D88B3549_.wvu.PrintArea" localSheetId="7" hidden="1">'dem13'!$A$1:$M$26</definedName>
    <definedName name="Z_E5DF37BD_125C_11D5_8DC4_D0F5D88B3549_.wvu.PrintArea" localSheetId="8" hidden="1">'dem14'!$A$1:$M$24</definedName>
    <definedName name="Z_E5DF37BD_125C_11D5_8DC4_D0F5D88B3549_.wvu.PrintArea" localSheetId="9" hidden="1">'dem17'!$A$1:$M$33</definedName>
    <definedName name="Z_E5DF37BD_125C_11D5_8DC4_D0F5D88B3549_.wvu.PrintArea" localSheetId="0" hidden="1">'dem2'!$A$1:$M$41</definedName>
    <definedName name="Z_E5DF37BD_125C_11D5_8DC4_D0F5D88B3549_.wvu.PrintArea" localSheetId="10" hidden="1">'dem20'!$A$1:$M$29</definedName>
    <definedName name="Z_E5DF37BD_125C_11D5_8DC4_D0F5D88B3549_.wvu.PrintArea" localSheetId="11" hidden="1">'dem22'!$A$1:$M$25</definedName>
    <definedName name="Z_E5DF37BD_125C_11D5_8DC4_D0F5D88B3549_.wvu.PrintArea" localSheetId="12" hidden="1">'dem25'!$A$1:$M$26</definedName>
    <definedName name="Z_E5DF37BD_125C_11D5_8DC4_D0F5D88B3549_.wvu.PrintArea" localSheetId="13" hidden="1">'dem26'!$A$1:$M$25</definedName>
    <definedName name="Z_E5DF37BD_125C_11D5_8DC4_D0F5D88B3549_.wvu.PrintArea" localSheetId="1" hidden="1">'dem3'!$A$1:$M$35</definedName>
    <definedName name="Z_E5DF37BD_125C_11D5_8DC4_D0F5D88B3549_.wvu.PrintArea" localSheetId="14" hidden="1">'dem31'!$A$1:$M$64</definedName>
    <definedName name="Z_E5DF37BD_125C_11D5_8DC4_D0F5D88B3549_.wvu.PrintArea" localSheetId="16" hidden="1">'dem33'!$A$1:$M$36</definedName>
    <definedName name="Z_E5DF37BD_125C_11D5_8DC4_D0F5D88B3549_.wvu.PrintArea" localSheetId="17" hidden="1">'dem34'!$A$1:$M$80</definedName>
    <definedName name="Z_E5DF37BD_125C_11D5_8DC4_D0F5D88B3549_.wvu.PrintArea" localSheetId="18" hidden="1">'Dem35'!$A$1:$M$63</definedName>
    <definedName name="Z_E5DF37BD_125C_11D5_8DC4_D0F5D88B3549_.wvu.PrintArea" localSheetId="19" hidden="1">'dem37'!$A$1:$M$36</definedName>
    <definedName name="Z_E5DF37BD_125C_11D5_8DC4_D0F5D88B3549_.wvu.PrintArea" localSheetId="20" hidden="1">'dem39'!$A$1:$M$23</definedName>
    <definedName name="Z_E5DF37BD_125C_11D5_8DC4_D0F5D88B3549_.wvu.PrintArea" localSheetId="21" hidden="1">'dem40'!$A$1:$M$53</definedName>
    <definedName name="Z_E5DF37BD_125C_11D5_8DC4_D0F5D88B3549_.wvu.PrintArea" localSheetId="23" hidden="1">'dem41'!$A$2:$M$89</definedName>
    <definedName name="Z_E5DF37BD_125C_11D5_8DC4_D0F5D88B3549_.wvu.PrintArea" localSheetId="2" hidden="1">'dem5'!$A$1:$M$42</definedName>
    <definedName name="Z_E5DF37BD_125C_11D5_8DC4_D0F5D88B3549_.wvu.PrintArea" localSheetId="3" hidden="1">'dem6'!$A$1:$M$26</definedName>
    <definedName name="Z_E5DF37BD_125C_11D5_8DC4_D0F5D88B3549_.wvu.PrintArea" localSheetId="4" hidden="1">'dem7'!$A$1:$M$47</definedName>
    <definedName name="Z_E5DF37BD_125C_11D5_8DC4_D0F5D88B3549_.wvu.PrintTitles" localSheetId="22" hidden="1">'dem 40'!$12:$13</definedName>
    <definedName name="Z_E5DF37BD_125C_11D5_8DC4_D0F5D88B3549_.wvu.PrintTitles" localSheetId="6" hidden="1">'dem11'!$12:$14</definedName>
    <definedName name="Z_E5DF37BD_125C_11D5_8DC4_D0F5D88B3549_.wvu.PrintTitles" localSheetId="7" hidden="1">'dem13'!$12:$13</definedName>
    <definedName name="Z_E5DF37BD_125C_11D5_8DC4_D0F5D88B3549_.wvu.PrintTitles" localSheetId="8" hidden="1">'dem14'!$11:$13</definedName>
    <definedName name="Z_E5DF37BD_125C_11D5_8DC4_D0F5D88B3549_.wvu.PrintTitles" localSheetId="0" hidden="1">'dem2'!$12:$14</definedName>
    <definedName name="Z_E5DF37BD_125C_11D5_8DC4_D0F5D88B3549_.wvu.PrintTitles" localSheetId="10" hidden="1">'dem20'!$16:$17</definedName>
    <definedName name="Z_E5DF37BD_125C_11D5_8DC4_D0F5D88B3549_.wvu.PrintTitles" localSheetId="11" hidden="1">'dem22'!$12:$13</definedName>
    <definedName name="Z_E5DF37BD_125C_11D5_8DC4_D0F5D88B3549_.wvu.PrintTitles" localSheetId="12" hidden="1">'dem25'!$12:$14</definedName>
    <definedName name="Z_E5DF37BD_125C_11D5_8DC4_D0F5D88B3549_.wvu.PrintTitles" localSheetId="13" hidden="1">'dem26'!$12:$14</definedName>
    <definedName name="Z_E5DF37BD_125C_11D5_8DC4_D0F5D88B3549_.wvu.PrintTitles" localSheetId="1" hidden="1">'dem3'!$12:$14</definedName>
    <definedName name="Z_E5DF37BD_125C_11D5_8DC4_D0F5D88B3549_.wvu.PrintTitles" localSheetId="14" hidden="1">'dem31'!$12:$14</definedName>
    <definedName name="Z_E5DF37BD_125C_11D5_8DC4_D0F5D88B3549_.wvu.PrintTitles" localSheetId="16" hidden="1">'dem33'!$12:$14</definedName>
    <definedName name="Z_E5DF37BD_125C_11D5_8DC4_D0F5D88B3549_.wvu.PrintTitles" localSheetId="17" hidden="1">'dem34'!$12:$13</definedName>
    <definedName name="Z_E5DF37BD_125C_11D5_8DC4_D0F5D88B3549_.wvu.PrintTitles" localSheetId="18" hidden="1">'Dem35'!$12:$14</definedName>
    <definedName name="Z_E5DF37BD_125C_11D5_8DC4_D0F5D88B3549_.wvu.PrintTitles" localSheetId="19" hidden="1">'dem37'!$11:$12</definedName>
    <definedName name="Z_E5DF37BD_125C_11D5_8DC4_D0F5D88B3549_.wvu.PrintTitles" localSheetId="20" hidden="1">'dem39'!$11:$13</definedName>
    <definedName name="Z_E5DF37BD_125C_11D5_8DC4_D0F5D88B3549_.wvu.PrintTitles" localSheetId="21" hidden="1">'dem40'!$12:$14</definedName>
    <definedName name="Z_E5DF37BD_125C_11D5_8DC4_D0F5D88B3549_.wvu.PrintTitles" localSheetId="23" hidden="1">'dem41'!$11:$13</definedName>
    <definedName name="Z_E5DF37BD_125C_11D5_8DC4_D0F5D88B3549_.wvu.PrintTitles" localSheetId="2" hidden="1">'dem5'!$11:$14</definedName>
    <definedName name="Z_E5DF37BD_125C_11D5_8DC4_D0F5D88B3549_.wvu.PrintTitles" localSheetId="3" hidden="1">'dem6'!$13:$14</definedName>
    <definedName name="Z_E5DF37BD_125C_11D5_8DC4_D0F5D88B3549_.wvu.PrintTitles" localSheetId="4" hidden="1">'dem7'!$12:$14</definedName>
    <definedName name="Z_ED6647A4_1622_11D5_96DF_000021E43CDF_.wvu.PrintArea" localSheetId="18" hidden="1">'Dem35'!$A$1:$M$63</definedName>
    <definedName name="Z_F8ADACC1_164E_11D6_B603_000021DAEEA2_.wvu.Cols" localSheetId="22" hidden="1">'dem 40'!#REF!</definedName>
    <definedName name="Z_F8ADACC1_164E_11D6_B603_000021DAEEA2_.wvu.Cols" localSheetId="6" hidden="1">'dem11'!#REF!</definedName>
    <definedName name="Z_F8ADACC1_164E_11D6_B603_000021DAEEA2_.wvu.Cols" localSheetId="7" hidden="1">'dem13'!#REF!</definedName>
    <definedName name="Z_F8ADACC1_164E_11D6_B603_000021DAEEA2_.wvu.Cols" localSheetId="0" hidden="1">'dem2'!#REF!</definedName>
    <definedName name="Z_F8ADACC1_164E_11D6_B603_000021DAEEA2_.wvu.Cols" localSheetId="12" hidden="1">'dem25'!$O:$O</definedName>
    <definedName name="Z_F8ADACC1_164E_11D6_B603_000021DAEEA2_.wvu.Cols" localSheetId="1" hidden="1">'dem3'!#REF!</definedName>
    <definedName name="Z_F8ADACC1_164E_11D6_B603_000021DAEEA2_.wvu.Cols" localSheetId="14" hidden="1">'dem31'!#REF!</definedName>
    <definedName name="Z_F8ADACC1_164E_11D6_B603_000021DAEEA2_.wvu.Cols" localSheetId="16" hidden="1">'dem33'!#REF!</definedName>
    <definedName name="Z_F8ADACC1_164E_11D6_B603_000021DAEEA2_.wvu.Cols" localSheetId="17" hidden="1">'dem34'!#REF!</definedName>
    <definedName name="Z_F8ADACC1_164E_11D6_B603_000021DAEEA2_.wvu.Cols" localSheetId="18" hidden="1">'Dem35'!#REF!</definedName>
    <definedName name="Z_F8ADACC1_164E_11D6_B603_000021DAEEA2_.wvu.Cols" localSheetId="20" hidden="1">'dem39'!#REF!</definedName>
    <definedName name="Z_F8ADACC1_164E_11D6_B603_000021DAEEA2_.wvu.Cols" localSheetId="21" hidden="1">'dem40'!#REF!</definedName>
    <definedName name="Z_F8ADACC1_164E_11D6_B603_000021DAEEA2_.wvu.Cols" localSheetId="23" hidden="1">'dem41'!#REF!</definedName>
    <definedName name="Z_F8ADACC1_164E_11D6_B603_000021DAEEA2_.wvu.Cols" localSheetId="4" hidden="1">'dem7'!#REF!</definedName>
    <definedName name="Z_F8ADACC1_164E_11D6_B603_000021DAEEA2_.wvu.FilterData" localSheetId="22" hidden="1">'dem 40'!$C$14:$C$47</definedName>
    <definedName name="Z_F8ADACC1_164E_11D6_B603_000021DAEEA2_.wvu.FilterData" localSheetId="6" hidden="1">'dem11'!$C$15:$C$26</definedName>
    <definedName name="Z_F8ADACC1_164E_11D6_B603_000021DAEEA2_.wvu.FilterData" localSheetId="7" hidden="1">'dem13'!$C$14:$C$25</definedName>
    <definedName name="Z_F8ADACC1_164E_11D6_B603_000021DAEEA2_.wvu.FilterData" localSheetId="0" hidden="1">'dem2'!$C$41:$C$41</definedName>
    <definedName name="Z_F8ADACC1_164E_11D6_B603_000021DAEEA2_.wvu.FilterData" localSheetId="10" hidden="1">'dem20'!$C$18:$C$29</definedName>
    <definedName name="Z_F8ADACC1_164E_11D6_B603_000021DAEEA2_.wvu.FilterData" localSheetId="11" hidden="1">'dem22'!$C$14:$C$23</definedName>
    <definedName name="Z_F8ADACC1_164E_11D6_B603_000021DAEEA2_.wvu.FilterData" localSheetId="12" hidden="1">'dem25'!$C$16:$C$26</definedName>
    <definedName name="Z_F8ADACC1_164E_11D6_B603_000021DAEEA2_.wvu.FilterData" localSheetId="1" hidden="1">'dem3'!$C$15:$C$35</definedName>
    <definedName name="Z_F8ADACC1_164E_11D6_B603_000021DAEEA2_.wvu.FilterData" localSheetId="14" hidden="1">'dem31'!$C$15:$C$64</definedName>
    <definedName name="Z_F8ADACC1_164E_11D6_B603_000021DAEEA2_.wvu.FilterData" localSheetId="16" hidden="1">'dem33'!$C$15:$C$36</definedName>
    <definedName name="Z_F8ADACC1_164E_11D6_B603_000021DAEEA2_.wvu.FilterData" localSheetId="17" hidden="1">'dem34'!$C$80:$C$80</definedName>
    <definedName name="Z_F8ADACC1_164E_11D6_B603_000021DAEEA2_.wvu.FilterData" localSheetId="18" hidden="1">'Dem35'!$C$15:$C$63</definedName>
    <definedName name="Z_F8ADACC1_164E_11D6_B603_000021DAEEA2_.wvu.FilterData" localSheetId="19" hidden="1">'dem37'!$C$15:$C$36</definedName>
    <definedName name="Z_F8ADACC1_164E_11D6_B603_000021DAEEA2_.wvu.FilterData" localSheetId="21" hidden="1">'dem40'!$C$16:$C$53</definedName>
    <definedName name="Z_F8ADACC1_164E_11D6_B603_000021DAEEA2_.wvu.FilterData" localSheetId="23" hidden="1">'dem41'!$C$14:$C$89</definedName>
    <definedName name="Z_F8ADACC1_164E_11D6_B603_000021DAEEA2_.wvu.FilterData" localSheetId="2" hidden="1">'dem5'!$C$15:$C$23</definedName>
    <definedName name="Z_F8ADACC1_164E_11D6_B603_000021DAEEA2_.wvu.FilterData" localSheetId="4" hidden="1">'dem7'!$C$15:$C$30</definedName>
    <definedName name="Z_F8ADACC1_164E_11D6_B603_000021DAEEA2_.wvu.PrintArea" localSheetId="22" hidden="1">'dem 40'!$A$1:$M$47</definedName>
    <definedName name="Z_F8ADACC1_164E_11D6_B603_000021DAEEA2_.wvu.PrintArea" localSheetId="6" hidden="1">'dem11'!$A$1:$M$26</definedName>
    <definedName name="Z_F8ADACC1_164E_11D6_B603_000021DAEEA2_.wvu.PrintArea" localSheetId="7" hidden="1">'dem13'!$A$1:$M$26</definedName>
    <definedName name="Z_F8ADACC1_164E_11D6_B603_000021DAEEA2_.wvu.PrintArea" localSheetId="8" hidden="1">'dem14'!$A$1:$M$24</definedName>
    <definedName name="Z_F8ADACC1_164E_11D6_B603_000021DAEEA2_.wvu.PrintArea" localSheetId="9" hidden="1">'dem17'!$A$1:$M$33</definedName>
    <definedName name="Z_F8ADACC1_164E_11D6_B603_000021DAEEA2_.wvu.PrintArea" localSheetId="0" hidden="1">'dem2'!$A$1:$M$42</definedName>
    <definedName name="Z_F8ADACC1_164E_11D6_B603_000021DAEEA2_.wvu.PrintArea" localSheetId="10" hidden="1">'dem20'!$A$1:$M$29</definedName>
    <definedName name="Z_F8ADACC1_164E_11D6_B603_000021DAEEA2_.wvu.PrintArea" localSheetId="11" hidden="1">'dem22'!$A$1:$M$25</definedName>
    <definedName name="Z_F8ADACC1_164E_11D6_B603_000021DAEEA2_.wvu.PrintArea" localSheetId="12" hidden="1">'dem25'!$A$1:$M$26</definedName>
    <definedName name="Z_F8ADACC1_164E_11D6_B603_000021DAEEA2_.wvu.PrintArea" localSheetId="1" hidden="1">'dem3'!$A$1:$M$35</definedName>
    <definedName name="Z_F8ADACC1_164E_11D6_B603_000021DAEEA2_.wvu.PrintArea" localSheetId="14" hidden="1">'dem31'!$A$1:$M$64</definedName>
    <definedName name="Z_F8ADACC1_164E_11D6_B603_000021DAEEA2_.wvu.PrintArea" localSheetId="16" hidden="1">'dem33'!$A$1:$M$36</definedName>
    <definedName name="Z_F8ADACC1_164E_11D6_B603_000021DAEEA2_.wvu.PrintArea" localSheetId="17" hidden="1">'dem34'!$A$1:$M$80</definedName>
    <definedName name="Z_F8ADACC1_164E_11D6_B603_000021DAEEA2_.wvu.PrintArea" localSheetId="18" hidden="1">'Dem35'!$A$1:$M$63</definedName>
    <definedName name="Z_F8ADACC1_164E_11D6_B603_000021DAEEA2_.wvu.PrintArea" localSheetId="20" hidden="1">'dem39'!$A$1:$M$23</definedName>
    <definedName name="Z_F8ADACC1_164E_11D6_B603_000021DAEEA2_.wvu.PrintArea" localSheetId="21" hidden="1">'dem40'!$A$1:$M$53</definedName>
    <definedName name="Z_F8ADACC1_164E_11D6_B603_000021DAEEA2_.wvu.PrintArea" localSheetId="23" hidden="1">'dem41'!$A$1:$M$89</definedName>
    <definedName name="Z_F8ADACC1_164E_11D6_B603_000021DAEEA2_.wvu.PrintArea" localSheetId="3" hidden="1">'dem6'!$A$1:$M$26</definedName>
    <definedName name="Z_F8ADACC1_164E_11D6_B603_000021DAEEA2_.wvu.PrintArea" localSheetId="4" hidden="1">'dem7'!$A$1:$M$58</definedName>
    <definedName name="Z_F8ADACC1_164E_11D6_B603_000021DAEEA2_.wvu.PrintTitles" localSheetId="22" hidden="1">'dem 40'!$12:$13</definedName>
    <definedName name="Z_F8ADACC1_164E_11D6_B603_000021DAEEA2_.wvu.PrintTitles" localSheetId="6" hidden="1">'dem11'!$12:$14</definedName>
    <definedName name="Z_F8ADACC1_164E_11D6_B603_000021DAEEA2_.wvu.PrintTitles" localSheetId="7" hidden="1">'dem13'!$12:$13</definedName>
    <definedName name="Z_F8ADACC1_164E_11D6_B603_000021DAEEA2_.wvu.PrintTitles" localSheetId="8" hidden="1">'dem14'!$11:$13</definedName>
    <definedName name="Z_F8ADACC1_164E_11D6_B603_000021DAEEA2_.wvu.PrintTitles" localSheetId="0" hidden="1">'dem2'!$12:$14</definedName>
    <definedName name="Z_F8ADACC1_164E_11D6_B603_000021DAEEA2_.wvu.PrintTitles" localSheetId="10" hidden="1">'dem20'!$16:$17</definedName>
    <definedName name="Z_F8ADACC1_164E_11D6_B603_000021DAEEA2_.wvu.PrintTitles" localSheetId="11" hidden="1">'dem22'!$12:$13</definedName>
    <definedName name="Z_F8ADACC1_164E_11D6_B603_000021DAEEA2_.wvu.PrintTitles" localSheetId="12" hidden="1">'dem25'!$12:$14</definedName>
    <definedName name="Z_F8ADACC1_164E_11D6_B603_000021DAEEA2_.wvu.PrintTitles" localSheetId="13" hidden="1">'dem26'!$12:$14</definedName>
    <definedName name="Z_F8ADACC1_164E_11D6_B603_000021DAEEA2_.wvu.PrintTitles" localSheetId="1" hidden="1">'dem3'!$12:$14</definedName>
    <definedName name="Z_F8ADACC1_164E_11D6_B603_000021DAEEA2_.wvu.PrintTitles" localSheetId="14" hidden="1">'dem31'!$12:$14</definedName>
    <definedName name="Z_F8ADACC1_164E_11D6_B603_000021DAEEA2_.wvu.PrintTitles" localSheetId="16" hidden="1">'dem33'!$12:$14</definedName>
    <definedName name="Z_F8ADACC1_164E_11D6_B603_000021DAEEA2_.wvu.PrintTitles" localSheetId="17" hidden="1">'dem34'!$12:$13</definedName>
    <definedName name="Z_F8ADACC1_164E_11D6_B603_000021DAEEA2_.wvu.PrintTitles" localSheetId="18" hidden="1">'Dem35'!$12:$14</definedName>
    <definedName name="Z_F8ADACC1_164E_11D6_B603_000021DAEEA2_.wvu.PrintTitles" localSheetId="19" hidden="1">'dem37'!$11:$12</definedName>
    <definedName name="Z_F8ADACC1_164E_11D6_B603_000021DAEEA2_.wvu.PrintTitles" localSheetId="20" hidden="1">'dem39'!$11:$13</definedName>
    <definedName name="Z_F8ADACC1_164E_11D6_B603_000021DAEEA2_.wvu.PrintTitles" localSheetId="21" hidden="1">'dem40'!$12:$14</definedName>
    <definedName name="Z_F8ADACC1_164E_11D6_B603_000021DAEEA2_.wvu.PrintTitles" localSheetId="23" hidden="1">'dem41'!$11:$13</definedName>
    <definedName name="Z_F8ADACC1_164E_11D6_B603_000021DAEEA2_.wvu.PrintTitles" localSheetId="2" hidden="1">'dem5'!$11:$14</definedName>
    <definedName name="Z_F8ADACC1_164E_11D6_B603_000021DAEEA2_.wvu.PrintTitles" localSheetId="3" hidden="1">'dem6'!$13:$14</definedName>
    <definedName name="Z_F8ADACC1_164E_11D6_B603_000021DAEEA2_.wvu.PrintTitles" localSheetId="4" hidden="1">'dem7'!$12:$14</definedName>
  </definedNames>
  <calcPr calcId="124519"/>
  <customWorkbookViews>
    <customWorkbookView name="sonam - Personal View" guid="{44B5F5DE-C96C-4269-969A-574D4EEEEEF5}" mergeInterval="0" personalView="1" maximized="1" xWindow="1" yWindow="1" windowWidth="1280" windowHeight="454" activeSheetId="1"/>
    <customWorkbookView name="lenovo - Personal View" guid="{BDCF7345-18B1-4C88-89F2-E67F940CDF85}" mergeInterval="0" personalView="1" maximized="1" xWindow="1" yWindow="1" windowWidth="1280" windowHeight="528" tabRatio="722" activeSheetId="9"/>
    <customWorkbookView name="Administrator - Personal View" guid="{F13B090A-ECDA-4418-9F13-644A873400E7}" mergeInterval="0" personalView="1" maximized="1" windowWidth="1020" windowHeight="652" activeSheetId="12"/>
    <customWorkbookView name="hemlal - Personal View" guid="{63DB0950-E90F-4380-862C-985B5EB19119}" mergeInterval="0" personalView="1" maximized="1" windowWidth="1276" windowHeight="852" activeSheetId="22"/>
    <customWorkbookView name="karma - Personal View" guid="{7CE36697-C418-4ED3-BCF0-EA686CB40E87}" mergeInterval="0" personalView="1" maximized="1" windowWidth="1020" windowHeight="596" activeSheetId="49"/>
    <customWorkbookView name="Manisha - Personal View" guid="{0A01029B-7B3B-461F-BED3-37847DEE34DD}" mergeInterval="0" personalView="1" maximized="1" xWindow="1" yWindow="1" windowWidth="1024" windowHeight="506" tabRatio="722" activeSheetId="24"/>
    <customWorkbookView name="aruni - Personal View" guid="{E4E8F753-76B4-42E1-AD26-8B3589CB8A4B}" mergeInterval="0" personalView="1" maximized="1" windowWidth="1276" windowHeight="495" tabRatio="722" activeSheetId="31"/>
    <customWorkbookView name="Mahendra - Personal View" guid="{CBFC2224-D3AC-4AA3-8CE4-B555FCF23158}" mergeInterval="0" personalView="1" maximized="1" xWindow="1" yWindow="1" windowWidth="1366" windowHeight="538" tabRatio="722" activeSheetId="2"/>
  </customWorkbookViews>
</workbook>
</file>

<file path=xl/calcChain.xml><?xml version="1.0" encoding="utf-8"?>
<calcChain xmlns="http://schemas.openxmlformats.org/spreadsheetml/2006/main">
  <c r="G42" i="89"/>
  <c r="F42"/>
  <c r="E42"/>
  <c r="F52" i="86"/>
  <c r="E52"/>
  <c r="F46"/>
  <c r="E46"/>
  <c r="F40"/>
  <c r="E40"/>
  <c r="G50" i="90"/>
  <c r="F50"/>
  <c r="E50"/>
  <c r="G21" i="61"/>
  <c r="F21"/>
  <c r="E21"/>
  <c r="G63" i="96"/>
  <c r="F63"/>
  <c r="E63"/>
  <c r="G57"/>
  <c r="F57"/>
  <c r="E57"/>
  <c r="G50"/>
  <c r="F50"/>
  <c r="E50"/>
  <c r="F38"/>
  <c r="G38"/>
  <c r="E38"/>
  <c r="F29"/>
  <c r="E29"/>
  <c r="F20"/>
  <c r="G20"/>
  <c r="E20"/>
  <c r="F21" i="102"/>
  <c r="G21"/>
  <c r="E21"/>
  <c r="G9" i="84"/>
  <c r="F9"/>
  <c r="G21" i="73"/>
  <c r="F21"/>
  <c r="E21"/>
  <c r="F9"/>
  <c r="F8" i="69"/>
  <c r="G9" i="59"/>
  <c r="F9"/>
  <c r="E9"/>
  <c r="F21" i="86"/>
  <c r="E21"/>
  <c r="F21" i="84"/>
  <c r="E21"/>
  <c r="F21" i="62"/>
  <c r="E21"/>
  <c r="F56" i="89"/>
  <c r="F21" i="96"/>
  <c r="E21"/>
  <c r="F35" i="102"/>
  <c r="F36" s="1"/>
  <c r="F37" s="1"/>
  <c r="F22" i="101"/>
  <c r="F22" i="62"/>
  <c r="E22"/>
  <c r="F32" i="59"/>
  <c r="F33" s="1"/>
  <c r="E32"/>
  <c r="E33" s="1"/>
  <c r="G31"/>
  <c r="G30"/>
  <c r="E22" i="84"/>
  <c r="F30" i="73"/>
  <c r="F29" s="1"/>
  <c r="F32" s="1"/>
  <c r="E30"/>
  <c r="E29" s="1"/>
  <c r="F22"/>
  <c r="F23" s="1"/>
  <c r="E22"/>
  <c r="E23" s="1"/>
  <c r="G28"/>
  <c r="G30" s="1"/>
  <c r="G29" s="1"/>
  <c r="F25" i="88"/>
  <c r="E25"/>
  <c r="F21"/>
  <c r="E21"/>
  <c r="F26"/>
  <c r="E26"/>
  <c r="G20"/>
  <c r="G21" s="1"/>
  <c r="F22" i="86"/>
  <c r="F23" s="1"/>
  <c r="E22"/>
  <c r="E23" s="1"/>
  <c r="G20"/>
  <c r="G22" s="1"/>
  <c r="G23" s="1"/>
  <c r="F53"/>
  <c r="E53"/>
  <c r="G51"/>
  <c r="G52" s="1"/>
  <c r="F47"/>
  <c r="E47"/>
  <c r="G45"/>
  <c r="G47" s="1"/>
  <c r="E27"/>
  <c r="F42" i="62"/>
  <c r="F43" s="1"/>
  <c r="E42"/>
  <c r="E43" s="1"/>
  <c r="E56" i="89"/>
  <c r="E75"/>
  <c r="G75" s="1"/>
  <c r="G74"/>
  <c r="G73"/>
  <c r="F69"/>
  <c r="E69"/>
  <c r="G68"/>
  <c r="G67"/>
  <c r="F64"/>
  <c r="E64"/>
  <c r="G63"/>
  <c r="G64" s="1"/>
  <c r="F60"/>
  <c r="E60"/>
  <c r="G54"/>
  <c r="G59"/>
  <c r="G60" s="1"/>
  <c r="F9" i="68"/>
  <c r="G7"/>
  <c r="E22"/>
  <c r="E23" s="1"/>
  <c r="E24" s="1"/>
  <c r="E25" s="1"/>
  <c r="F22"/>
  <c r="F23" s="1"/>
  <c r="F24" s="1"/>
  <c r="F25" s="1"/>
  <c r="G21"/>
  <c r="G20"/>
  <c r="G19"/>
  <c r="E30" i="96"/>
  <c r="F22"/>
  <c r="E22"/>
  <c r="G19"/>
  <c r="G21" s="1"/>
  <c r="F51"/>
  <c r="E51"/>
  <c r="G49"/>
  <c r="G51" s="1"/>
  <c r="F64"/>
  <c r="E64"/>
  <c r="G62"/>
  <c r="G64" s="1"/>
  <c r="F58"/>
  <c r="E58"/>
  <c r="G56"/>
  <c r="G55"/>
  <c r="F31"/>
  <c r="F39"/>
  <c r="F40" s="1"/>
  <c r="E39"/>
  <c r="E40" s="1"/>
  <c r="G37"/>
  <c r="G39" s="1"/>
  <c r="G40" s="1"/>
  <c r="G27"/>
  <c r="G29" s="1"/>
  <c r="F32" i="92"/>
  <c r="E32"/>
  <c r="F24"/>
  <c r="E24"/>
  <c r="G23"/>
  <c r="G24" s="1"/>
  <c r="F28" i="56"/>
  <c r="F29" s="1"/>
  <c r="F30" s="1"/>
  <c r="E28"/>
  <c r="E29" s="1"/>
  <c r="E30" s="1"/>
  <c r="E31" s="1"/>
  <c r="F21"/>
  <c r="F22" s="1"/>
  <c r="F23" s="1"/>
  <c r="G21"/>
  <c r="G22" s="1"/>
  <c r="G23" s="1"/>
  <c r="E21"/>
  <c r="E22" s="1"/>
  <c r="E23" s="1"/>
  <c r="G20"/>
  <c r="G27"/>
  <c r="G28" s="1"/>
  <c r="G29" s="1"/>
  <c r="G30" s="1"/>
  <c r="G31" s="1"/>
  <c r="F38"/>
  <c r="F39" s="1"/>
  <c r="E38"/>
  <c r="G37"/>
  <c r="E35" i="102"/>
  <c r="E36" s="1"/>
  <c r="G20"/>
  <c r="F42"/>
  <c r="F43" s="1"/>
  <c r="E42"/>
  <c r="E43" s="1"/>
  <c r="G41"/>
  <c r="G42" s="1"/>
  <c r="G43" s="1"/>
  <c r="G34"/>
  <c r="G35" s="1"/>
  <c r="G36" s="1"/>
  <c r="G37" s="1"/>
  <c r="F51" i="90"/>
  <c r="F52" s="1"/>
  <c r="E51"/>
  <c r="E52" s="1"/>
  <c r="F58"/>
  <c r="F59" s="1"/>
  <c r="E58"/>
  <c r="E59" s="1"/>
  <c r="G57"/>
  <c r="G56"/>
  <c r="G39"/>
  <c r="G40" s="1"/>
  <c r="G41" s="1"/>
  <c r="G42" s="1"/>
  <c r="F40"/>
  <c r="F41" s="1"/>
  <c r="F42" s="1"/>
  <c r="E40"/>
  <c r="E41" s="1"/>
  <c r="E42" s="1"/>
  <c r="F41" i="86"/>
  <c r="G39"/>
  <c r="G41" s="1"/>
  <c r="E41"/>
  <c r="F70" i="89"/>
  <c r="F76" s="1"/>
  <c r="F77" s="1"/>
  <c r="F78" s="1"/>
  <c r="F79" s="1"/>
  <c r="G55"/>
  <c r="G56" s="1"/>
  <c r="F20" i="103"/>
  <c r="F21" s="1"/>
  <c r="F22" s="1"/>
  <c r="F23" s="1"/>
  <c r="F24" s="1"/>
  <c r="E20"/>
  <c r="E21" s="1"/>
  <c r="E22" s="1"/>
  <c r="E23" s="1"/>
  <c r="E24" s="1"/>
  <c r="G19"/>
  <c r="F9"/>
  <c r="G6"/>
  <c r="E20" i="69"/>
  <c r="F20"/>
  <c r="G18"/>
  <c r="F43" i="89"/>
  <c r="F44" s="1"/>
  <c r="F45" s="1"/>
  <c r="G43"/>
  <c r="G44" s="1"/>
  <c r="G45" s="1"/>
  <c r="E43"/>
  <c r="E44" s="1"/>
  <c r="E45" s="1"/>
  <c r="E34"/>
  <c r="F34"/>
  <c r="G34"/>
  <c r="F30"/>
  <c r="E30"/>
  <c r="G29"/>
  <c r="G30" s="1"/>
  <c r="E22"/>
  <c r="F26"/>
  <c r="E26"/>
  <c r="G25"/>
  <c r="G26" s="1"/>
  <c r="G21"/>
  <c r="G20"/>
  <c r="F22"/>
  <c r="G46" i="86" l="1"/>
  <c r="G40"/>
  <c r="G53"/>
  <c r="G54" s="1"/>
  <c r="G55" s="1"/>
  <c r="G56" s="1"/>
  <c r="G57" s="1"/>
  <c r="F8" s="1"/>
  <c r="G42" i="62"/>
  <c r="G43" s="1"/>
  <c r="G58" i="96"/>
  <c r="E65"/>
  <c r="E66" s="1"/>
  <c r="E67" s="1"/>
  <c r="F65"/>
  <c r="E70" i="89"/>
  <c r="E76" s="1"/>
  <c r="G76" s="1"/>
  <c r="G69"/>
  <c r="G20" i="103"/>
  <c r="G21" s="1"/>
  <c r="G22" s="1"/>
  <c r="G23" s="1"/>
  <c r="E8" s="1"/>
  <c r="E54" i="86"/>
  <c r="E55" s="1"/>
  <c r="E56" s="1"/>
  <c r="E57" s="1"/>
  <c r="F54"/>
  <c r="F55" s="1"/>
  <c r="F56" s="1"/>
  <c r="F57" s="1"/>
  <c r="G31" i="73"/>
  <c r="F31"/>
  <c r="E31"/>
  <c r="E32" s="1"/>
  <c r="G32" s="1"/>
  <c r="E8" s="1"/>
  <c r="F35" i="59"/>
  <c r="F36" s="1"/>
  <c r="F34"/>
  <c r="E34"/>
  <c r="E35"/>
  <c r="E36" s="1"/>
  <c r="G32"/>
  <c r="G33" s="1"/>
  <c r="F31" i="56"/>
  <c r="F41"/>
  <c r="F42" s="1"/>
  <c r="F40"/>
  <c r="G21" i="86"/>
  <c r="G22" i="68"/>
  <c r="G23" s="1"/>
  <c r="G24" s="1"/>
  <c r="G25" s="1"/>
  <c r="F32" i="96"/>
  <c r="F41" s="1"/>
  <c r="F42" s="1"/>
  <c r="G22"/>
  <c r="F44" i="102"/>
  <c r="F45" s="1"/>
  <c r="F46" s="1"/>
  <c r="G58" i="90"/>
  <c r="G59" s="1"/>
  <c r="G22" i="89"/>
  <c r="G35" s="1"/>
  <c r="G36" s="1"/>
  <c r="G46" s="1"/>
  <c r="G47" s="1"/>
  <c r="E8" s="1"/>
  <c r="E35"/>
  <c r="E36" s="1"/>
  <c r="E46" s="1"/>
  <c r="E47" s="1"/>
  <c r="F35"/>
  <c r="F36" s="1"/>
  <c r="F46" s="1"/>
  <c r="F47" s="1"/>
  <c r="F80" s="1"/>
  <c r="G24" i="103"/>
  <c r="E68" i="96" l="1"/>
  <c r="G65"/>
  <c r="F66"/>
  <c r="E77" i="89"/>
  <c r="E78" s="1"/>
  <c r="E79" s="1"/>
  <c r="G79" s="1"/>
  <c r="G70"/>
  <c r="G8" i="73"/>
  <c r="G9" s="1"/>
  <c r="E9"/>
  <c r="G35" i="59"/>
  <c r="G34"/>
  <c r="G77" i="89"/>
  <c r="G78" s="1"/>
  <c r="E9" i="103"/>
  <c r="G8"/>
  <c r="F28" i="86"/>
  <c r="F29" s="1"/>
  <c r="F30" s="1"/>
  <c r="E28"/>
  <c r="E29" s="1"/>
  <c r="E30" s="1"/>
  <c r="E31" s="1"/>
  <c r="E58" s="1"/>
  <c r="G27"/>
  <c r="G28" s="1"/>
  <c r="G29" s="1"/>
  <c r="G30" s="1"/>
  <c r="G66" i="96" l="1"/>
  <c r="F67"/>
  <c r="F68"/>
  <c r="F69" s="1"/>
  <c r="E80" i="89"/>
  <c r="G9" i="103"/>
  <c r="G36" i="59"/>
  <c r="F8"/>
  <c r="F31" i="86"/>
  <c r="F58" s="1"/>
  <c r="G31"/>
  <c r="G58" s="1"/>
  <c r="F8" i="89"/>
  <c r="G80"/>
  <c r="F30" i="90"/>
  <c r="F31" s="1"/>
  <c r="F32" s="1"/>
  <c r="E30"/>
  <c r="E31" s="1"/>
  <c r="E32" s="1"/>
  <c r="G29"/>
  <c r="G30" s="1"/>
  <c r="G31" s="1"/>
  <c r="G32" s="1"/>
  <c r="F21"/>
  <c r="F22" s="1"/>
  <c r="F23" s="1"/>
  <c r="F24" s="1"/>
  <c r="E21"/>
  <c r="E22" s="1"/>
  <c r="E23" s="1"/>
  <c r="E24" s="1"/>
  <c r="G20"/>
  <c r="G21" s="1"/>
  <c r="G22" s="1"/>
  <c r="G23" s="1"/>
  <c r="G24" s="1"/>
  <c r="F12" i="75"/>
  <c r="G24" i="88"/>
  <c r="F27"/>
  <c r="E27"/>
  <c r="F34"/>
  <c r="F35" s="1"/>
  <c r="E34"/>
  <c r="G7" i="61"/>
  <c r="G7" i="59"/>
  <c r="G6" i="96"/>
  <c r="G6" i="102"/>
  <c r="C8"/>
  <c r="F9" i="86"/>
  <c r="E9" i="89"/>
  <c r="G7"/>
  <c r="G7" i="86"/>
  <c r="F9" i="66"/>
  <c r="F9" i="77"/>
  <c r="G7" i="84"/>
  <c r="G7" i="81"/>
  <c r="G7" i="77"/>
  <c r="F61" i="90"/>
  <c r="G7"/>
  <c r="G7" i="66"/>
  <c r="G7" i="62"/>
  <c r="G31" i="92"/>
  <c r="E9" i="88"/>
  <c r="G7"/>
  <c r="F8" i="94"/>
  <c r="F28" i="92"/>
  <c r="E28"/>
  <c r="G27"/>
  <c r="G28" s="1"/>
  <c r="G67" i="96" l="1"/>
  <c r="G68"/>
  <c r="F7" s="1"/>
  <c r="G8" i="89"/>
  <c r="F9"/>
  <c r="G27" i="88"/>
  <c r="G26"/>
  <c r="G25"/>
  <c r="G32" i="92"/>
  <c r="E8" i="86"/>
  <c r="G33" i="90"/>
  <c r="E8" s="1"/>
  <c r="F63"/>
  <c r="F62"/>
  <c r="E33"/>
  <c r="F33"/>
  <c r="F20" i="101"/>
  <c r="F21" s="1"/>
  <c r="F23" s="1"/>
  <c r="F24" s="1"/>
  <c r="E20"/>
  <c r="G19"/>
  <c r="G20" s="1"/>
  <c r="G21" s="1"/>
  <c r="G8" i="86" l="1"/>
  <c r="G23" i="101"/>
  <c r="G24" s="1"/>
  <c r="G22"/>
  <c r="E23"/>
  <c r="E21"/>
  <c r="E22" s="1"/>
  <c r="E9" i="86"/>
  <c r="E9" i="90"/>
  <c r="G7" i="101"/>
  <c r="F9"/>
  <c r="E8" l="1"/>
  <c r="G8" l="1"/>
  <c r="E9"/>
  <c r="E24"/>
  <c r="G6"/>
  <c r="G9" s="1"/>
  <c r="E39" i="56"/>
  <c r="G36"/>
  <c r="G38" s="1"/>
  <c r="G39" s="1"/>
  <c r="E41" l="1"/>
  <c r="E42" s="1"/>
  <c r="E40"/>
  <c r="G41"/>
  <c r="G42" s="1"/>
  <c r="G40"/>
  <c r="E8"/>
  <c r="E20" i="92"/>
  <c r="E33" s="1"/>
  <c r="F20"/>
  <c r="F33" s="1"/>
  <c r="G19"/>
  <c r="G20" s="1"/>
  <c r="G33" l="1"/>
  <c r="G34" s="1"/>
  <c r="G35" s="1"/>
  <c r="G8" i="56"/>
  <c r="F34" i="92"/>
  <c r="F35" s="1"/>
  <c r="F36" s="1"/>
  <c r="E34"/>
  <c r="E35" s="1"/>
  <c r="E36" s="1"/>
  <c r="F9"/>
  <c r="E7" i="57"/>
  <c r="E9" s="1"/>
  <c r="F9" i="56"/>
  <c r="G7"/>
  <c r="E9"/>
  <c r="G36" i="92" l="1"/>
  <c r="E8"/>
  <c r="G7" i="57"/>
  <c r="E9" i="92" l="1"/>
  <c r="G8"/>
  <c r="G11" i="75"/>
  <c r="F13"/>
  <c r="E13"/>
  <c r="E37" i="102" l="1"/>
  <c r="E44" s="1"/>
  <c r="E45" s="1"/>
  <c r="G44"/>
  <c r="G45" s="1"/>
  <c r="G46" s="1"/>
  <c r="F22"/>
  <c r="F23" s="1"/>
  <c r="F24" s="1"/>
  <c r="F25" s="1"/>
  <c r="F26" s="1"/>
  <c r="F47" s="1"/>
  <c r="E22"/>
  <c r="E23" s="1"/>
  <c r="E24" s="1"/>
  <c r="E25" s="1"/>
  <c r="E26" s="1"/>
  <c r="G5"/>
  <c r="E46" l="1"/>
  <c r="E47" s="1"/>
  <c r="G22"/>
  <c r="G23" s="1"/>
  <c r="G24" s="1"/>
  <c r="G25" s="1"/>
  <c r="G26" s="1"/>
  <c r="E7" s="1"/>
  <c r="E8" l="1"/>
  <c r="G47"/>
  <c r="F7"/>
  <c r="F8" l="1"/>
  <c r="G7"/>
  <c r="G8" l="1"/>
  <c r="F41" i="95" l="1"/>
  <c r="F42" s="1"/>
  <c r="F43" s="1"/>
  <c r="F22" i="84"/>
  <c r="E23"/>
  <c r="F19" i="77"/>
  <c r="F20" s="1"/>
  <c r="E19"/>
  <c r="F23" i="62"/>
  <c r="F24" s="1"/>
  <c r="G24" s="1"/>
  <c r="E23"/>
  <c r="E24" s="1"/>
  <c r="E21" i="77" l="1"/>
  <c r="E20"/>
  <c r="F21"/>
  <c r="F22" s="1"/>
  <c r="F23" s="1"/>
  <c r="F23" i="84"/>
  <c r="F24" s="1"/>
  <c r="F25" s="1"/>
  <c r="F26" s="1"/>
  <c r="G22"/>
  <c r="F60" i="90"/>
  <c r="D63" i="95"/>
  <c r="E28"/>
  <c r="G26"/>
  <c r="G27"/>
  <c r="E41"/>
  <c r="E42" s="1"/>
  <c r="E43" s="1"/>
  <c r="G40"/>
  <c r="G23"/>
  <c r="G24"/>
  <c r="G25"/>
  <c r="G20" i="62"/>
  <c r="G20" i="84"/>
  <c r="G21" s="1"/>
  <c r="G23" i="62" l="1"/>
  <c r="G22"/>
  <c r="G21"/>
  <c r="E60" i="90"/>
  <c r="E61" s="1"/>
  <c r="E62" s="1"/>
  <c r="E63" s="1"/>
  <c r="G23" i="84"/>
  <c r="G24" s="1"/>
  <c r="G25" s="1"/>
  <c r="G20" i="81"/>
  <c r="G26" i="84" l="1"/>
  <c r="E8"/>
  <c r="E9" l="1"/>
  <c r="G8"/>
  <c r="G7" i="75" l="1"/>
  <c r="G13" s="1"/>
  <c r="G5" i="96"/>
  <c r="G6" i="95"/>
  <c r="G5" i="94"/>
  <c r="G6" i="92"/>
  <c r="G9" s="1"/>
  <c r="G6" i="90"/>
  <c r="G6" i="89"/>
  <c r="G9" s="1"/>
  <c r="G6" i="88"/>
  <c r="G6" i="86"/>
  <c r="G9" s="1"/>
  <c r="G6" i="84"/>
  <c r="G6" i="81"/>
  <c r="G6" i="77"/>
  <c r="G6" i="75"/>
  <c r="G6" i="73"/>
  <c r="G5" i="69"/>
  <c r="G6" i="68"/>
  <c r="G6" i="66"/>
  <c r="G6" i="62"/>
  <c r="G6" i="61"/>
  <c r="G6" i="59"/>
  <c r="G6" i="57"/>
  <c r="G6" i="56"/>
  <c r="G9" s="1"/>
  <c r="G28" i="96" l="1"/>
  <c r="G30" s="1"/>
  <c r="E31"/>
  <c r="G31" s="1"/>
  <c r="E32" l="1"/>
  <c r="G32" l="1"/>
  <c r="E41"/>
  <c r="G41" s="1"/>
  <c r="G42" s="1"/>
  <c r="G69" s="1"/>
  <c r="F8"/>
  <c r="G21" i="95"/>
  <c r="G22"/>
  <c r="F28"/>
  <c r="F29" s="1"/>
  <c r="F30" s="1"/>
  <c r="F31" s="1"/>
  <c r="F32" s="1"/>
  <c r="E29"/>
  <c r="E30" s="1"/>
  <c r="E31" s="1"/>
  <c r="G47"/>
  <c r="E48"/>
  <c r="E49" s="1"/>
  <c r="F48"/>
  <c r="F49" s="1"/>
  <c r="E42" i="96" l="1"/>
  <c r="E69" s="1"/>
  <c r="E7"/>
  <c r="G28" i="95"/>
  <c r="G41"/>
  <c r="G42" s="1"/>
  <c r="G43" s="1"/>
  <c r="G29"/>
  <c r="G30" s="1"/>
  <c r="G31" s="1"/>
  <c r="G32" s="1"/>
  <c r="E8" s="1"/>
  <c r="G7" i="96"/>
  <c r="G48" i="95"/>
  <c r="G49" s="1"/>
  <c r="G18" i="94"/>
  <c r="E19"/>
  <c r="E20" s="1"/>
  <c r="E21" s="1"/>
  <c r="F19"/>
  <c r="F20" s="1"/>
  <c r="F21" s="1"/>
  <c r="F22" s="1"/>
  <c r="F23" s="1"/>
  <c r="G8" i="96" l="1"/>
  <c r="E8"/>
  <c r="E9" i="95"/>
  <c r="F50"/>
  <c r="F51" s="1"/>
  <c r="F52" s="1"/>
  <c r="E50"/>
  <c r="E51" s="1"/>
  <c r="E52" s="1"/>
  <c r="E63"/>
  <c r="E32"/>
  <c r="G50"/>
  <c r="G51" s="1"/>
  <c r="G52" s="1"/>
  <c r="F8" s="1"/>
  <c r="E22" i="94"/>
  <c r="E23" s="1"/>
  <c r="G19"/>
  <c r="G20" s="1"/>
  <c r="G21" s="1"/>
  <c r="G22" s="1"/>
  <c r="G23" l="1"/>
  <c r="E7"/>
  <c r="F9" i="95"/>
  <c r="G9" s="1"/>
  <c r="G8"/>
  <c r="F53"/>
  <c r="G63"/>
  <c r="G53"/>
  <c r="E53"/>
  <c r="E8" i="94" l="1"/>
  <c r="G7"/>
  <c r="G6" l="1"/>
  <c r="G49" i="90"/>
  <c r="G51" s="1"/>
  <c r="G52" s="1"/>
  <c r="G60" l="1"/>
  <c r="G61" s="1"/>
  <c r="G62" s="1"/>
  <c r="F8" s="1"/>
  <c r="G8" i="94"/>
  <c r="G63" i="90" l="1"/>
  <c r="F9"/>
  <c r="G8"/>
  <c r="G9" l="1"/>
  <c r="G32" i="88" l="1"/>
  <c r="G34" s="1"/>
  <c r="G35" s="1"/>
  <c r="F36" l="1"/>
  <c r="E35"/>
  <c r="E36" s="1"/>
  <c r="E37" s="1"/>
  <c r="F37" l="1"/>
  <c r="F38" s="1"/>
  <c r="F39" s="1"/>
  <c r="G36"/>
  <c r="G37" l="1"/>
  <c r="G38" s="1"/>
  <c r="F8" s="1"/>
  <c r="E38"/>
  <c r="E39" s="1"/>
  <c r="G39" l="1"/>
  <c r="F9"/>
  <c r="G8"/>
  <c r="G9" l="1"/>
  <c r="E24" i="84" l="1"/>
  <c r="E25" s="1"/>
  <c r="E26" s="1"/>
  <c r="F21" i="81" l="1"/>
  <c r="E21"/>
  <c r="F23" l="1"/>
  <c r="F24" s="1"/>
  <c r="F25" s="1"/>
  <c r="F22"/>
  <c r="E23"/>
  <c r="E24" s="1"/>
  <c r="E22"/>
  <c r="E25"/>
  <c r="G21"/>
  <c r="G23" l="1"/>
  <c r="G24" s="1"/>
  <c r="E8" s="1"/>
  <c r="E9" s="1"/>
  <c r="G22"/>
  <c r="E22" i="77"/>
  <c r="E23" s="1"/>
  <c r="G18"/>
  <c r="G19" s="1"/>
  <c r="G20" s="1"/>
  <c r="G25" i="81" l="1"/>
  <c r="G8"/>
  <c r="G21" i="77"/>
  <c r="G22" s="1"/>
  <c r="G9" i="81"/>
  <c r="E8" i="77" l="1"/>
  <c r="G23"/>
  <c r="E9" l="1"/>
  <c r="G8"/>
  <c r="G9" l="1"/>
  <c r="F24" i="75"/>
  <c r="F25" s="1"/>
  <c r="F26" s="1"/>
  <c r="E24"/>
  <c r="E25" s="1"/>
  <c r="G23"/>
  <c r="F29" l="1"/>
  <c r="F27"/>
  <c r="F28" s="1"/>
  <c r="G24"/>
  <c r="G25" s="1"/>
  <c r="G26" s="1"/>
  <c r="E26"/>
  <c r="E27" s="1"/>
  <c r="G27" l="1"/>
  <c r="G28" s="1"/>
  <c r="G29"/>
  <c r="E10" s="1"/>
  <c r="E28"/>
  <c r="E29"/>
  <c r="E12" l="1"/>
  <c r="G10"/>
  <c r="G12" l="1"/>
  <c r="E33" i="73" l="1"/>
  <c r="E34" s="1"/>
  <c r="F33" l="1"/>
  <c r="F34" s="1"/>
  <c r="G20"/>
  <c r="G22" l="1"/>
  <c r="G23" s="1"/>
  <c r="G33"/>
  <c r="G34" l="1"/>
  <c r="E21" i="69" l="1"/>
  <c r="E22" s="1"/>
  <c r="E23" s="1"/>
  <c r="G19"/>
  <c r="G20" s="1"/>
  <c r="F21"/>
  <c r="F22" s="1"/>
  <c r="F23" s="1"/>
  <c r="G21" l="1"/>
  <c r="G22" s="1"/>
  <c r="G23" l="1"/>
  <c r="E7"/>
  <c r="E24"/>
  <c r="F24"/>
  <c r="G7" l="1"/>
  <c r="G8" s="1"/>
  <c r="E8"/>
  <c r="G24"/>
  <c r="F26" i="68"/>
  <c r="F27" s="1"/>
  <c r="E26"/>
  <c r="E27" s="1"/>
  <c r="G26" l="1"/>
  <c r="E8" s="1"/>
  <c r="G8" s="1"/>
  <c r="G27" l="1"/>
  <c r="E9" l="1"/>
  <c r="G9" l="1"/>
  <c r="F21" i="66" l="1"/>
  <c r="F22" s="1"/>
  <c r="F23" s="1"/>
  <c r="F24" s="1"/>
  <c r="F25" s="1"/>
  <c r="F26" s="1"/>
  <c r="E21"/>
  <c r="E22" s="1"/>
  <c r="E23" s="1"/>
  <c r="G20"/>
  <c r="G21" l="1"/>
  <c r="G22" s="1"/>
  <c r="G23" s="1"/>
  <c r="G24" s="1"/>
  <c r="G25" s="1"/>
  <c r="G26" l="1"/>
  <c r="E8"/>
  <c r="E24"/>
  <c r="G8" l="1"/>
  <c r="E9"/>
  <c r="E25"/>
  <c r="E26" s="1"/>
  <c r="G9" l="1"/>
  <c r="G41" i="62" l="1"/>
  <c r="F34"/>
  <c r="F35" s="1"/>
  <c r="G35" s="1"/>
  <c r="E34"/>
  <c r="E35" s="1"/>
  <c r="G33"/>
  <c r="F36" l="1"/>
  <c r="F44" s="1"/>
  <c r="F45" s="1"/>
  <c r="F46" s="1"/>
  <c r="E36"/>
  <c r="E44" s="1"/>
  <c r="E45" s="1"/>
  <c r="E46" s="1"/>
  <c r="G34"/>
  <c r="F25"/>
  <c r="E25"/>
  <c r="G36" l="1"/>
  <c r="G44" s="1"/>
  <c r="G45" s="1"/>
  <c r="G46" s="1"/>
  <c r="F8" s="1"/>
  <c r="G25"/>
  <c r="E8" s="1"/>
  <c r="F9" l="1"/>
  <c r="G8"/>
  <c r="E9"/>
  <c r="E47"/>
  <c r="G9" l="1"/>
  <c r="F47"/>
  <c r="G47"/>
  <c r="F22" i="61"/>
  <c r="F23" s="1"/>
  <c r="E22"/>
  <c r="E23" s="1"/>
  <c r="G20"/>
  <c r="G22" l="1"/>
  <c r="G23" s="1"/>
  <c r="E24"/>
  <c r="E25" s="1"/>
  <c r="E26" s="1"/>
  <c r="F24"/>
  <c r="G24" l="1"/>
  <c r="G25" s="1"/>
  <c r="F25"/>
  <c r="F26" s="1"/>
  <c r="G26" l="1"/>
  <c r="E8"/>
  <c r="F20" i="59"/>
  <c r="F21" s="1"/>
  <c r="F22" s="1"/>
  <c r="F23" s="1"/>
  <c r="F37" s="1"/>
  <c r="G19"/>
  <c r="E9" i="61" l="1"/>
  <c r="G8"/>
  <c r="G20" i="59"/>
  <c r="E20"/>
  <c r="G9" i="61" l="1"/>
  <c r="G21" i="59"/>
  <c r="G22" s="1"/>
  <c r="E21"/>
  <c r="E22" s="1"/>
  <c r="E23" s="1"/>
  <c r="G23" l="1"/>
  <c r="G37" s="1"/>
  <c r="E8"/>
  <c r="G8" s="1"/>
  <c r="E37"/>
  <c r="F22" i="57" l="1"/>
  <c r="F23" s="1"/>
  <c r="F24" s="1"/>
  <c r="F25" s="1"/>
  <c r="F26" s="1"/>
  <c r="E22"/>
  <c r="E23" s="1"/>
  <c r="E24" s="1"/>
  <c r="E25" s="1"/>
  <c r="E26" s="1"/>
  <c r="G21"/>
  <c r="G26" l="1"/>
  <c r="E27"/>
  <c r="E28" s="1"/>
  <c r="F27"/>
  <c r="F28" s="1"/>
  <c r="G22"/>
  <c r="G23" s="1"/>
  <c r="G24" s="1"/>
  <c r="G25" s="1"/>
  <c r="G27" l="1"/>
  <c r="G28" l="1"/>
  <c r="F8"/>
  <c r="F9" l="1"/>
  <c r="G8"/>
  <c r="G9" l="1"/>
</calcChain>
</file>

<file path=xl/comments1.xml><?xml version="1.0" encoding="utf-8"?>
<comments xmlns="http://schemas.openxmlformats.org/spreadsheetml/2006/main">
  <authors>
    <author>BUDGET SECTION</author>
  </authors>
  <commentList>
    <comment ref="U36" authorId="0">
      <text>
        <r>
          <rPr>
            <b/>
            <sz val="8"/>
            <color indexed="81"/>
            <rFont val="Tahoma"/>
            <family val="2"/>
          </rPr>
          <t>BUDGET SECTION:
70 % increase for MR</t>
        </r>
      </text>
    </comment>
  </commentList>
</comments>
</file>

<file path=xl/sharedStrings.xml><?xml version="1.0" encoding="utf-8"?>
<sst xmlns="http://schemas.openxmlformats.org/spreadsheetml/2006/main" count="1871" uniqueCount="522">
  <si>
    <t>DEMAND NO. 11</t>
  </si>
  <si>
    <t>Art and Culture</t>
  </si>
  <si>
    <t>Major Works</t>
  </si>
  <si>
    <t>DEMAND NO. 5</t>
  </si>
  <si>
    <t>CULTURAL  AFFAIRS AND HERITAGE</t>
  </si>
  <si>
    <t>REVENUE</t>
  </si>
  <si>
    <t>CAPITAL</t>
  </si>
  <si>
    <t>I.</t>
  </si>
  <si>
    <t>Original Grant</t>
  </si>
  <si>
    <t>II.</t>
  </si>
  <si>
    <t>Supplementary estimate</t>
  </si>
  <si>
    <t>CAPITAL SECTION</t>
  </si>
  <si>
    <t>East District</t>
  </si>
  <si>
    <t>West District</t>
  </si>
  <si>
    <t>North District</t>
  </si>
  <si>
    <t>South District</t>
  </si>
  <si>
    <t>Establishment</t>
  </si>
  <si>
    <t>Other Expenditure</t>
  </si>
  <si>
    <t>DEMAND NO. 35</t>
  </si>
  <si>
    <t>RURAL MANAGEMENT AND DEVELOPMENT</t>
  </si>
  <si>
    <t>Elementary Education</t>
  </si>
  <si>
    <t>(Original plus 1st Supplementary)</t>
  </si>
  <si>
    <t>III.</t>
  </si>
  <si>
    <t>Sub-Head under which this Supplementary Grant will be accounted for :-</t>
  </si>
  <si>
    <t>Major/Sub-Major/Minor/Sub/Detailed Heads</t>
  </si>
  <si>
    <t>Capital Outlay on Tourism</t>
  </si>
  <si>
    <t>DEMAND NO. 39</t>
  </si>
  <si>
    <t>SPORTS AND YOUTH AFFAIRS</t>
  </si>
  <si>
    <t>NON-PLAN</t>
  </si>
  <si>
    <t>ANIMAL HUSBANDRY, LIVESTOCK, FISHERIES AND VETERINARY SERVICES</t>
  </si>
  <si>
    <t>Capital Outlay on Roads &amp; Bridges</t>
  </si>
  <si>
    <t>Direction &amp; Administration</t>
  </si>
  <si>
    <t>CSS</t>
  </si>
  <si>
    <t>DEMAND NO. 22</t>
  </si>
  <si>
    <t>LAND REVENUE AND DISASTER MANAGEMENT</t>
  </si>
  <si>
    <t>Food, Storage and Warehousing</t>
  </si>
  <si>
    <t>Food</t>
  </si>
  <si>
    <t>Capital Outlay on Education, Sports, Art  and Culture</t>
  </si>
  <si>
    <t>Buildings</t>
  </si>
  <si>
    <t>DEMAND NO. 7</t>
  </si>
  <si>
    <t>HUMAN RESOURCE DEVELOPMENT</t>
  </si>
  <si>
    <t>General Education</t>
  </si>
  <si>
    <t>General</t>
  </si>
  <si>
    <t>03</t>
  </si>
  <si>
    <t>Construction</t>
  </si>
  <si>
    <t>Other Buildings</t>
  </si>
  <si>
    <t>Roads &amp; Bridges</t>
  </si>
  <si>
    <t>Tourism</t>
  </si>
  <si>
    <t>Total</t>
  </si>
  <si>
    <t>Voted</t>
  </si>
  <si>
    <t>PLAN</t>
  </si>
  <si>
    <t>Non-Plan</t>
  </si>
  <si>
    <t>REVENUE SECTION</t>
  </si>
  <si>
    <t>M.H.</t>
  </si>
  <si>
    <t>Direction and Administration</t>
  </si>
  <si>
    <t>Head Office Establishment</t>
  </si>
  <si>
    <t>NEC</t>
  </si>
  <si>
    <t>State Plan</t>
  </si>
  <si>
    <t>C.S.S</t>
  </si>
  <si>
    <t>DEMAND NO. 33</t>
  </si>
  <si>
    <t>WATER SECURITY AND PUBLIC HEALTH ENGINEERING</t>
  </si>
  <si>
    <t>Capital Outlay on Water Supply &amp; 
Sanitation</t>
  </si>
  <si>
    <t>Water Supply</t>
  </si>
  <si>
    <t>Motor Vehicles</t>
  </si>
  <si>
    <t>MS</t>
  </si>
  <si>
    <t>MSS</t>
  </si>
  <si>
    <t>DS</t>
  </si>
  <si>
    <t xml:space="preserve">% </t>
  </si>
  <si>
    <t>Disc %</t>
  </si>
  <si>
    <t>Charged</t>
  </si>
  <si>
    <t>Capital Outlay on Power Projects</t>
  </si>
  <si>
    <t>Road Works</t>
  </si>
  <si>
    <t>DEMAND NO. 13</t>
  </si>
  <si>
    <t>HEALTH CARE, HUMAN SERVICES AND FAMILY WELFARE</t>
  </si>
  <si>
    <t>Medical and Public Health</t>
  </si>
  <si>
    <t>Urban Health Services - Allopathy</t>
  </si>
  <si>
    <t>Promotion of Art &amp; Culture</t>
  </si>
  <si>
    <t>DEMAND NO. 31</t>
  </si>
  <si>
    <t>ENERGY AND POWER</t>
  </si>
  <si>
    <t>DEMAND NO. 34</t>
  </si>
  <si>
    <t>ROADS AND BRIDGES</t>
  </si>
  <si>
    <t>Sports &amp; Youth Services</t>
  </si>
  <si>
    <t>Tourist Infrastructure</t>
  </si>
  <si>
    <t>DEMAND NO. 40</t>
  </si>
  <si>
    <t>TOURISM AND CIVIL AVIATION</t>
  </si>
  <si>
    <t>Grants-in-aid</t>
  </si>
  <si>
    <t>Tourist Centre</t>
  </si>
  <si>
    <t>Development Projects</t>
  </si>
  <si>
    <t>-</t>
  </si>
  <si>
    <r>
      <t>(</t>
    </r>
    <r>
      <rPr>
        <i/>
        <sz val="10"/>
        <rFont val="Rupee Foradian"/>
        <family val="2"/>
      </rPr>
      <t>`</t>
    </r>
    <r>
      <rPr>
        <i/>
        <sz val="10"/>
        <rFont val="Times New Roman"/>
        <family val="1"/>
      </rPr>
      <t xml:space="preserve"> in thousand)</t>
    </r>
  </si>
  <si>
    <t>District &amp; Other Roads</t>
  </si>
  <si>
    <t>Office Expenses</t>
  </si>
  <si>
    <t>Other Charges</t>
  </si>
  <si>
    <t>NP-State Sector</t>
  </si>
  <si>
    <t>Normal</t>
  </si>
  <si>
    <t>State Earmarked</t>
  </si>
  <si>
    <t>Plan-Central Sector</t>
  </si>
  <si>
    <t>of the amount now required</t>
  </si>
  <si>
    <t>Plan-State Sector</t>
  </si>
  <si>
    <t>State Normal</t>
  </si>
  <si>
    <t>TOTAL</t>
  </si>
  <si>
    <t>DEMAND NO. 2</t>
  </si>
  <si>
    <t xml:space="preserve">NON-PLAN </t>
  </si>
  <si>
    <t>DEMAND NO. 3</t>
  </si>
  <si>
    <t>Maintenance and Repairs</t>
  </si>
  <si>
    <t>Education, Sports, Art and Culture</t>
  </si>
  <si>
    <t>Minor Works</t>
  </si>
  <si>
    <t>Others</t>
  </si>
  <si>
    <t>DEMAND NO. 6</t>
  </si>
  <si>
    <t>ECCLESIASTICAL</t>
  </si>
  <si>
    <t>Other Social Services</t>
  </si>
  <si>
    <t>Upkeep of Shrines, Temples etc</t>
  </si>
  <si>
    <t>Grants to Monasteries, Shrines and Temples</t>
  </si>
  <si>
    <t>Shrines &amp; Temples</t>
  </si>
  <si>
    <t>60.71.35</t>
  </si>
  <si>
    <t>Grants for Creation of Capital Assets</t>
  </si>
  <si>
    <t>63.00.50</t>
  </si>
  <si>
    <t>Collection Charges</t>
  </si>
  <si>
    <t>DEMAND NO. 14</t>
  </si>
  <si>
    <t>HOME</t>
  </si>
  <si>
    <t>Administration of Justice</t>
  </si>
  <si>
    <t>Jails</t>
  </si>
  <si>
    <t>JUDICIARY</t>
  </si>
  <si>
    <t>DEMAND NO. 20</t>
  </si>
  <si>
    <t>DEMAND NO. 26</t>
  </si>
  <si>
    <t>MOTOR VEHICLES</t>
  </si>
  <si>
    <t>Taxes on Vehicles</t>
  </si>
  <si>
    <t>Other Rural Development Programme</t>
  </si>
  <si>
    <t>DEMAND NO. 37</t>
  </si>
  <si>
    <t>SIKKIM NATIONALISED TRANSPORT</t>
  </si>
  <si>
    <t>Road Transport</t>
  </si>
  <si>
    <t>Sikkim Nationalised Transport</t>
  </si>
  <si>
    <t>Capital Outlay on Urban Development</t>
  </si>
  <si>
    <t xml:space="preserve">Infrastructure Development for Destinations and Circuits </t>
  </si>
  <si>
    <t>URBAN DEVELOPMENT &amp; HOUSING</t>
  </si>
  <si>
    <t>DEMAND NO. 41</t>
  </si>
  <si>
    <t>FOOD, CIVIL SUPPLIES &amp; CONSUMER AFFAIRS</t>
  </si>
  <si>
    <t>SCHEME 1</t>
  </si>
  <si>
    <t>SCHEME 2</t>
  </si>
  <si>
    <t>Building and Housing Department</t>
  </si>
  <si>
    <t>Capital Outlay on Public Works</t>
  </si>
  <si>
    <t>03.45.78</t>
  </si>
  <si>
    <t>University and Higher Education</t>
  </si>
  <si>
    <t>81.00.81</t>
  </si>
  <si>
    <t>01</t>
  </si>
  <si>
    <t>62.00.72</t>
  </si>
  <si>
    <t>60</t>
  </si>
  <si>
    <t>Sub-Jail, Namchi</t>
  </si>
  <si>
    <t>01.800</t>
  </si>
  <si>
    <t>Legal Advisers and Counsels</t>
  </si>
  <si>
    <t>Legal Services Authority</t>
  </si>
  <si>
    <t>State Legal Services Authority</t>
  </si>
  <si>
    <t>Urban Water Supply</t>
  </si>
  <si>
    <t>Sewerage and Sanitation</t>
  </si>
  <si>
    <t>Bridges</t>
  </si>
  <si>
    <t>Hydel Generation</t>
  </si>
  <si>
    <t>State Share of NEC</t>
  </si>
  <si>
    <t>State Share of Central Schemes</t>
  </si>
  <si>
    <t>63.00.72</t>
  </si>
  <si>
    <t>62.00.73</t>
  </si>
  <si>
    <t>61.00.76</t>
  </si>
  <si>
    <t>Tourist Accommodation</t>
  </si>
  <si>
    <t>Promotion and Publicity</t>
  </si>
  <si>
    <t>Tourism Development Activities</t>
  </si>
  <si>
    <t>Tourist Fair &amp; Festival</t>
  </si>
  <si>
    <t>Tourist Fairs &amp; Festival</t>
  </si>
  <si>
    <t>63.00.73</t>
  </si>
  <si>
    <t>Publicity</t>
  </si>
  <si>
    <t>4011002027</t>
  </si>
  <si>
    <t>State Share for Centrally Sponsored 
Schemes and ADB</t>
  </si>
  <si>
    <t>State Share for Centrally Sponsored Schemes</t>
  </si>
  <si>
    <t>Urban Development</t>
  </si>
  <si>
    <t>State Capital Development (Gangtok)</t>
  </si>
  <si>
    <t>Upkeep of Town</t>
  </si>
  <si>
    <t>BUILDINGS AND HOUSING</t>
  </si>
  <si>
    <t>Agency charge 2500</t>
  </si>
  <si>
    <t>See page 29 of Vol IV of the Demand for Grants for 2016-17</t>
  </si>
  <si>
    <t>(a)</t>
  </si>
  <si>
    <t>(b)</t>
  </si>
  <si>
    <t xml:space="preserve">                                                                                                                                             </t>
  </si>
  <si>
    <t>The Supplementary is required for:</t>
  </si>
  <si>
    <t>*</t>
  </si>
  <si>
    <t>The Supplementary is required for :</t>
  </si>
  <si>
    <t>Implementation of Centrally Sponsored Schemes.</t>
  </si>
  <si>
    <t xml:space="preserve"> (c)</t>
  </si>
  <si>
    <t>(d)</t>
  </si>
  <si>
    <t>(c)</t>
  </si>
  <si>
    <t>(f)</t>
  </si>
  <si>
    <t>(g)</t>
  </si>
  <si>
    <t>Matching State Share for Central Schemes.</t>
  </si>
  <si>
    <t>63.00.94</t>
  </si>
  <si>
    <t>63.00.95</t>
  </si>
  <si>
    <t>63.00.96</t>
  </si>
  <si>
    <t>World Tourism Day ( Central Share)</t>
  </si>
  <si>
    <t xml:space="preserve"> (b)</t>
  </si>
  <si>
    <t>50.81.92</t>
  </si>
  <si>
    <t>Tourist Wayside Amenity, Toilets for all age and differently abled along en-route Nathula in East Sikkim ( Central Share)</t>
  </si>
  <si>
    <t>Implementation of Schemes under Centrally Sponsored Schemes</t>
  </si>
  <si>
    <t>63.00.97</t>
  </si>
  <si>
    <t>63.00.98</t>
  </si>
  <si>
    <t>Yoga Shivir</t>
  </si>
  <si>
    <t>Participation in Destination North East 
( Central Share)</t>
  </si>
  <si>
    <t xml:space="preserve"> (a)</t>
  </si>
  <si>
    <t xml:space="preserve"> (b) </t>
  </si>
  <si>
    <t xml:space="preserve"> (d)</t>
  </si>
  <si>
    <t xml:space="preserve"> (e)</t>
  </si>
  <si>
    <t>Organising Yoga Shivir</t>
  </si>
  <si>
    <t xml:space="preserve"> (f)</t>
  </si>
  <si>
    <t>Implementation of Externally Aided Project</t>
  </si>
  <si>
    <r>
      <t>(</t>
    </r>
    <r>
      <rPr>
        <i/>
        <sz val="10"/>
        <color theme="1"/>
        <rFont val="Rupee Foradian"/>
        <family val="2"/>
      </rPr>
      <t>`</t>
    </r>
    <r>
      <rPr>
        <i/>
        <sz val="10"/>
        <color theme="1"/>
        <rFont val="Times New Roman"/>
        <family val="1"/>
      </rPr>
      <t xml:space="preserve"> in thousand)</t>
    </r>
  </si>
  <si>
    <t>(e)</t>
  </si>
  <si>
    <t>Fair, Festivals and Publicity</t>
  </si>
  <si>
    <t>(*) New Sub-head</t>
  </si>
  <si>
    <t>View Points at Vantage Location</t>
  </si>
  <si>
    <t>Participation in Destination North East          (State Share)</t>
  </si>
  <si>
    <t>World Tourism Day</t>
  </si>
  <si>
    <t>4012053025</t>
  </si>
  <si>
    <t>Destination North-East</t>
  </si>
  <si>
    <t>4012053024</t>
  </si>
  <si>
    <t>4011002048</t>
  </si>
  <si>
    <t>4011002049</t>
  </si>
  <si>
    <t>4011002050</t>
  </si>
  <si>
    <t>Infrastructure Development for Destinations and Circuits</t>
  </si>
  <si>
    <t>Tourist Wayside Amenity, Toilets for all age and differently abled along en-route Nathula in East Sikkim</t>
  </si>
  <si>
    <t>4030094125</t>
  </si>
  <si>
    <t>First Supplementary</t>
  </si>
  <si>
    <t>Supplementary estimate of the amount now required</t>
  </si>
  <si>
    <t>(Original plus Supplementary)</t>
  </si>
  <si>
    <t>IV</t>
  </si>
  <si>
    <t>67.70.71</t>
  </si>
  <si>
    <t>Compensation under the Sikkim Compensation to Victims or their Dependents Scheme, 2011</t>
  </si>
  <si>
    <t>Management</t>
  </si>
  <si>
    <t>60.00.13</t>
  </si>
  <si>
    <t>See page 12 of Vol I of the Demand for Grants for 2016-17 and page 3 of the First Supplementary Demands for Grants 2016-17</t>
  </si>
  <si>
    <t>Fisheries</t>
  </si>
  <si>
    <t>Inland Fisheries</t>
  </si>
  <si>
    <t>Blue Revolution - Integrated Development of Fisheries</t>
  </si>
  <si>
    <t>DEMAND NO. 8</t>
  </si>
  <si>
    <t>ELECTION</t>
  </si>
  <si>
    <t>Elections</t>
  </si>
  <si>
    <t>00.103</t>
  </si>
  <si>
    <t>Preparation &amp; Printing of Electoral Rolls</t>
  </si>
  <si>
    <t>08</t>
  </si>
  <si>
    <t>Election Department</t>
  </si>
  <si>
    <t>08.00.50</t>
  </si>
  <si>
    <t>63.00.21</t>
  </si>
  <si>
    <t>Supplies and Materials</t>
  </si>
  <si>
    <t>Maintenance and  Repairs</t>
  </si>
  <si>
    <t>Meeting the maintenance cost for increased number of vehicles.</t>
  </si>
  <si>
    <t>See page 25 of Vol IV of the Demand for Grants for 2016-17 and page 51 of the First Supplementary Demands for Grants 2016-17</t>
  </si>
  <si>
    <t>Youth Welfare Programmes for Students</t>
  </si>
  <si>
    <t>National Cadet Corps.</t>
  </si>
  <si>
    <t>61.00.01</t>
  </si>
  <si>
    <t>Salaries</t>
  </si>
  <si>
    <t>See page 45 of Vol III of the Demand for Grants for 2016-17 and page 35 of the First Supplementary Demands for Grants 2016-17.</t>
  </si>
  <si>
    <t>Sewerage Services</t>
  </si>
  <si>
    <t>64.00.72</t>
  </si>
  <si>
    <t>Repairs &amp; Maintenance of Booking Office</t>
  </si>
  <si>
    <t>Renovation of Siliguri Rest House due to Fire mishap and repair of booking office and waiting sheds.</t>
  </si>
  <si>
    <t>See page 49 of Vol I of the Demand for Grants for 2016-17 and page 10 of  First Supplementary Demands for Grants for 2016-17.</t>
  </si>
  <si>
    <t>See page 90 of Vol I of the Demand for Grants for 2016-17 and page15 of the First Supplementary Demands for Grants 2016-17.</t>
  </si>
  <si>
    <t xml:space="preserve"> amount now required</t>
  </si>
  <si>
    <t xml:space="preserve"> </t>
  </si>
  <si>
    <t>See page 21 of Vol II of the Demand for Grants for 2016-17 and page 18  of First Supplementary Demands for Grant 2016-17</t>
  </si>
  <si>
    <t>(Original plus  Supplementary)</t>
  </si>
  <si>
    <t>IV.</t>
  </si>
  <si>
    <t xml:space="preserve">See page 68 of Vol I of the Demand for Grants for 2016-17 </t>
  </si>
  <si>
    <t>See page 71 of Vol III of the Demand for Grants for 2016-17 and page 40 of the First Supplementary Demands for Grants 2016-17</t>
  </si>
  <si>
    <t>Construction of Rural Foot Bridges in Sikkim (Phase I) (NEC)</t>
  </si>
  <si>
    <t>50.72.53</t>
  </si>
  <si>
    <t>See page 76 of Vol II of the Demand for Grants for 2016-17 and page 31 of First Supplementary Demands for Grant 2016-17</t>
  </si>
  <si>
    <t>See page 1 of Vol III of the Demand for Grants for 2016-17 and page 32 of First Supplementary Demands for Grant 2016-17</t>
  </si>
  <si>
    <t>See page 22 of Vol III of the Demand for Grants for 2016-17 and page 34 of First Supplementary Demands for Grant 2016-17</t>
  </si>
  <si>
    <t>See page 54 of Vol III of the Demand for Grants for 2016-17 and page 37 of the First Supplementary Demands for Grants 2016-17.</t>
  </si>
  <si>
    <t>See page 95 of Vol III of the Demand for Grants for 2016-17 and page 44 of the First Supplementary Demands for Grants for the year 2016-17</t>
  </si>
  <si>
    <t>See page 29 of Vol IV of the Demand for Grants for 2016-17 and page 53 of the First Supplementary Demands for Grants 2016-17</t>
  </si>
  <si>
    <t>See page 44 of Vol IV of the Demand for Grants for 2016-17 and page 55 of the First Supplementary Demands for Grants 2016-17</t>
  </si>
  <si>
    <t>See page 29 of Vol I of the Demand for Grants for 2016-17 and page 7 of the First Supplementary Demands for Grants 2016-17</t>
  </si>
  <si>
    <t>See page 43 of Vol I of the Demand for Grants for 2016-17 and page 8 of the First Supplementary Demands for Grants 2016-17</t>
  </si>
  <si>
    <t>See page 47 of Vol I of the Demand for Grants for 2016-17 and page 9 of the First Supplementary Demands for Grants 2016-17</t>
  </si>
  <si>
    <t>See page 69 of Vol II of the Demand for Grants for 2016- 17  and page 29 of the First Supplementary
Demands for Grants for the year 2016-17</t>
  </si>
  <si>
    <t>Other Water Supply Scheme</t>
  </si>
  <si>
    <t>70.00.71</t>
  </si>
  <si>
    <t>State Share of Central Schemes.</t>
  </si>
  <si>
    <t>Central Share for implementation of Centrally Sponsored Schemes (NRCP).</t>
  </si>
  <si>
    <t>New head</t>
  </si>
  <si>
    <t>Rural Emplopyment</t>
  </si>
  <si>
    <t>Other Programmes</t>
  </si>
  <si>
    <t>Employment Assurance Scheme</t>
  </si>
  <si>
    <t>National Rural Employment Guarantee Scheme</t>
  </si>
  <si>
    <t>34.00.81</t>
  </si>
  <si>
    <t>Mahatma Gandhi National Rural Employment Guarantee Act ( MGNREGA) Central Share</t>
  </si>
  <si>
    <t>Community Development</t>
  </si>
  <si>
    <t>Shyama Prasad Mukherji Rurban Mission</t>
  </si>
  <si>
    <t>36.00.81</t>
  </si>
  <si>
    <t>RURBAN Mission</t>
  </si>
  <si>
    <t>Implementation of Schemes under North Eastern Council.</t>
  </si>
  <si>
    <t>REVENUE  SECTION</t>
  </si>
  <si>
    <t>Power</t>
  </si>
  <si>
    <t>00.00.71</t>
  </si>
  <si>
    <t>Transfer to State Energy Conservation Fund</t>
  </si>
  <si>
    <t>New Head</t>
  </si>
  <si>
    <t>62.44.85</t>
  </si>
  <si>
    <t>The Supplementary is required for installation and repair of CCTVs installed in the EVM warehouse of West &amp; East Districts, installation of computer lab and special summary revision of electoral rolls.</t>
  </si>
  <si>
    <t>Maintenance &amp; Repairs of Roads under East District</t>
  </si>
  <si>
    <t>61.72.21</t>
  </si>
  <si>
    <t>61.72.27</t>
  </si>
  <si>
    <t>Maintenance &amp; Repairs of Roads under West District</t>
  </si>
  <si>
    <t>61.73.27</t>
  </si>
  <si>
    <t>Maintenance &amp; Repairs of Roads under North District</t>
  </si>
  <si>
    <t>61.74.27</t>
  </si>
  <si>
    <t>Maintenance &amp; Repairs of Roads under South District</t>
  </si>
  <si>
    <t>61.75.27</t>
  </si>
  <si>
    <t>Roads and Bridges Department</t>
  </si>
  <si>
    <t>35.44.51</t>
  </si>
  <si>
    <t>Settlement of pending maintenance bills arising due to the shortfall in allocation now restored.</t>
  </si>
  <si>
    <t>63.00.13</t>
  </si>
  <si>
    <t>The Supplementary is required for  :</t>
  </si>
  <si>
    <t>DEMAND NO. 32</t>
  </si>
  <si>
    <t xml:space="preserve">See page 44 of Vol III of the Demand for Grants for 2016-17 </t>
  </si>
  <si>
    <t>PRINTING AND STATIONERY</t>
  </si>
  <si>
    <t>Stationery and Printing</t>
  </si>
  <si>
    <t>Government Presses</t>
  </si>
  <si>
    <t>Sikkim Government Press, Gangtok</t>
  </si>
  <si>
    <t>60.00.01</t>
  </si>
  <si>
    <t>The Supplementary is required for meeting additional requirement under salaries.</t>
  </si>
  <si>
    <t>District Roads</t>
  </si>
  <si>
    <t>60.45.99</t>
  </si>
  <si>
    <t>State Share for NLCPR Schemes</t>
  </si>
  <si>
    <t>Transmission &amp; Distribution</t>
  </si>
  <si>
    <t>State Share for NLCPR</t>
  </si>
  <si>
    <t xml:space="preserve">46.79.53 </t>
  </si>
  <si>
    <t>Capital Outlay on Other Rural Development Programme</t>
  </si>
  <si>
    <t>Rural Development</t>
  </si>
  <si>
    <t>35.00.82</t>
  </si>
  <si>
    <t>35.00.81</t>
  </si>
  <si>
    <t>00.44.27</t>
  </si>
  <si>
    <t>The Supplementary is required for repair of existing food godowns .Taking into account the savings available in the same section of the Grant, a token supplementary is sought.</t>
  </si>
  <si>
    <t xml:space="preserve">The Supplementary is required for recoupment of advance drawn from the contingency fund towards payment of compensation under Protection of Child Sexual Offence. </t>
  </si>
  <si>
    <t>State Share for NLCPR.</t>
  </si>
  <si>
    <t>The Supplementary is required for meeting the additional requirement  under salary.</t>
  </si>
  <si>
    <t>New  head</t>
  </si>
  <si>
    <t>Other Maintenance Expenditure</t>
  </si>
  <si>
    <t>Tourist Destination Projects</t>
  </si>
  <si>
    <t>50.82.78</t>
  </si>
  <si>
    <t>Construction of Wayside Amenity at Phongla Junction along Namchi-Mamring Road, South Sikkim ( 100%CSS)</t>
  </si>
  <si>
    <t>44</t>
  </si>
  <si>
    <t>60.44.27</t>
  </si>
  <si>
    <t>State Share for Centrally Sponsored schemes  and ADB</t>
  </si>
  <si>
    <t>81.00.82</t>
  </si>
  <si>
    <t>Animal Husbandry</t>
  </si>
  <si>
    <t>Cattle and Buffalo Development</t>
  </si>
  <si>
    <t>Intensive Cattle Development</t>
  </si>
  <si>
    <t>63.44.71</t>
  </si>
  <si>
    <t>Induction of Cross Breed Cows</t>
  </si>
  <si>
    <t>Veterinary Hospitals&amp; Dispensaries</t>
  </si>
  <si>
    <t>61.44.53</t>
  </si>
  <si>
    <t>Rabies Control Programme</t>
  </si>
  <si>
    <t>State Share for Blue Revolution- Integrated Development of Fisheries.</t>
  </si>
  <si>
    <t>Operation</t>
  </si>
  <si>
    <t>61.00.02</t>
  </si>
  <si>
    <t>Wages</t>
  </si>
  <si>
    <t>Payment of wages</t>
  </si>
  <si>
    <t>62.44.50</t>
  </si>
  <si>
    <t>Other Urban Development Schemes</t>
  </si>
  <si>
    <t>05.051</t>
  </si>
  <si>
    <t>00.45.76</t>
  </si>
  <si>
    <t>Development of Melli Bazar (SPA)</t>
  </si>
  <si>
    <t>05</t>
  </si>
  <si>
    <t>Intregrated Development of Small and Medium Towns</t>
  </si>
  <si>
    <t>03.051</t>
  </si>
  <si>
    <t>Development of Small and Medium Towns</t>
  </si>
  <si>
    <t>63.45.77</t>
  </si>
  <si>
    <t>Construction of Namchi Garden Centre, South Sikkim</t>
  </si>
  <si>
    <t>63.45.78</t>
  </si>
  <si>
    <t>Basic Infrastructure development at Sombaria Bazar.</t>
  </si>
  <si>
    <t>Schemes funded by NABARD</t>
  </si>
  <si>
    <t>72.44.71</t>
  </si>
  <si>
    <t>Development works (NABARD)</t>
  </si>
  <si>
    <t>Implementation of Master Plan</t>
  </si>
  <si>
    <t>62.45.73</t>
  </si>
  <si>
    <t>Construction of Kishan Bazar in two district headquarter (SPA)</t>
  </si>
  <si>
    <t>01.001</t>
  </si>
  <si>
    <t>Direction &amp; Administraion</t>
  </si>
  <si>
    <t xml:space="preserve">Establishment </t>
  </si>
  <si>
    <t>60.44.13</t>
  </si>
  <si>
    <t>(h)</t>
  </si>
  <si>
    <t>Repair and restoration of allied works in and around Gangtok during PM's visit.</t>
  </si>
  <si>
    <t>Feasibility study for Cable Car as Public Transport for the capital city of Gangtok .</t>
  </si>
  <si>
    <t>Meeting the expenditure on discretionary grant and office expenses of Hon'ble Parliamentary Secretary &amp; Advisor.</t>
  </si>
  <si>
    <t>60.00.27</t>
  </si>
  <si>
    <t>60.00.50</t>
  </si>
  <si>
    <t>60.00.51</t>
  </si>
  <si>
    <t>60.45.71</t>
  </si>
  <si>
    <t>Removal of Deficiencies in Existing Network</t>
  </si>
  <si>
    <t>60.46.71</t>
  </si>
  <si>
    <t>60.47.93</t>
  </si>
  <si>
    <t>Construction of Road from Thasa to Navey</t>
  </si>
  <si>
    <t>60.48.71</t>
  </si>
  <si>
    <t>Removal of Deficiences in Existing Network</t>
  </si>
  <si>
    <t>60.48.72</t>
  </si>
  <si>
    <t>Surface improvement, drainage, carpeting &amp; Protective work from Cultural Park to Dhappar Dara Under Yangyang subdivision</t>
  </si>
  <si>
    <t>New Schemes under NABARD</t>
  </si>
  <si>
    <t>62.00.85</t>
  </si>
  <si>
    <t xml:space="preserve">Link Road to Lower Salleybong from Namchi Rong Road </t>
  </si>
  <si>
    <t>62.00.86</t>
  </si>
  <si>
    <t>Construction of Road from Tassithang to Chowri</t>
  </si>
  <si>
    <t xml:space="preserve">General   </t>
  </si>
  <si>
    <t>Scholarships</t>
  </si>
  <si>
    <t>Post Matric State Govt. Scholarships</t>
  </si>
  <si>
    <t>61.00.84</t>
  </si>
  <si>
    <t>CM's Special Merit Scholarship Scheme</t>
  </si>
  <si>
    <t>70.46.83</t>
  </si>
  <si>
    <t>Extension of Playground at Moonew Gaon, Daramdin.</t>
  </si>
  <si>
    <t>45</t>
  </si>
  <si>
    <t>70.45.78</t>
  </si>
  <si>
    <t>Govt. College, Gangtok (SPA)</t>
  </si>
  <si>
    <t>47.80.53</t>
  </si>
  <si>
    <t>Schemes under Non-Lapsable Pool of Central Resources ( NLCPR)</t>
  </si>
  <si>
    <t>Schemes under State Plan</t>
  </si>
  <si>
    <t>48.72.53</t>
  </si>
  <si>
    <t>60.00.71</t>
  </si>
  <si>
    <t>Maintenance and Repairs Expenses</t>
  </si>
  <si>
    <t>For replacement of old saddle block and steel structure at S turning</t>
  </si>
  <si>
    <t>State Share for NEC</t>
  </si>
  <si>
    <t>State Share for SPA</t>
  </si>
  <si>
    <t>Gangtok Water Supply Schemes (East)</t>
  </si>
  <si>
    <t>60.00.86</t>
  </si>
  <si>
    <t>Slope Stabilization works for Gangtok Water Supply Scheme (SPA)</t>
  </si>
  <si>
    <t>DEMAND NO. 17</t>
  </si>
  <si>
    <t>INFORMATION AND PUBLIC RELATION</t>
  </si>
  <si>
    <t xml:space="preserve">See page 56 of Vol II of the Demand for Grants for 2016-17 </t>
  </si>
  <si>
    <t>Information and Publicity</t>
  </si>
  <si>
    <t>Publications</t>
  </si>
  <si>
    <t>60.110</t>
  </si>
  <si>
    <t>62.00.50</t>
  </si>
  <si>
    <t>62</t>
  </si>
  <si>
    <t>Sikkim Herald</t>
  </si>
  <si>
    <t>DEMAND NO. 25</t>
  </si>
  <si>
    <t>MINES, MINERALS AND GEOLOGY</t>
  </si>
  <si>
    <t xml:space="preserve">See page 95 of Vol II of the Demand for Grants for 2016-17 </t>
  </si>
  <si>
    <t>Non -Ferrous Mining and Metallurgical Industries</t>
  </si>
  <si>
    <t>Regulation and Development of Mines</t>
  </si>
  <si>
    <t>Land Reforms</t>
  </si>
  <si>
    <t>00.800</t>
  </si>
  <si>
    <t xml:space="preserve">Other Expenditure </t>
  </si>
  <si>
    <t>Land Bank Schemes</t>
  </si>
  <si>
    <t>60.00.72</t>
  </si>
  <si>
    <t>Purchase of Land</t>
  </si>
  <si>
    <t>Namgyal Institute of Tibetology</t>
  </si>
  <si>
    <t>62.00.31</t>
  </si>
  <si>
    <t xml:space="preserve">Capital Outlay on Education, Sports, Art </t>
  </si>
  <si>
    <t>04</t>
  </si>
  <si>
    <t>04.800</t>
  </si>
  <si>
    <t>60.00.85</t>
  </si>
  <si>
    <t>Construction of Chenreji Statue (SPA)</t>
  </si>
  <si>
    <t xml:space="preserve">Construction   </t>
  </si>
  <si>
    <t>60.00.98</t>
  </si>
  <si>
    <t>Construction of Cultural Centre at Meyong - Chingthang, West Sikkim</t>
  </si>
  <si>
    <t>Capital Outlay on Education, Sports, Art and Culture</t>
  </si>
  <si>
    <t>The Supplementary is required for release of Grants-in-aid to various religious institutions.</t>
  </si>
  <si>
    <t>The Supplementary is required for implementation of Land Bank Schemes.</t>
  </si>
  <si>
    <t>The Supplementary is required for meeting the additional requirement under wages.</t>
  </si>
  <si>
    <t>Administration of Energy Conservation Act 2001</t>
  </si>
  <si>
    <t>Contribution to the State Energy Conservation Fund funded by Bureau of Energy Efficiency Rs.200.00 lakh and under  State Plan Rs.25.00 lakh</t>
  </si>
  <si>
    <t>The Supplementary  is required for meeting additional salary  due to transfer of employees from other departments.  This will not entail cash outgo as this would be adjusted from surrenders under other grants.</t>
  </si>
  <si>
    <t>Films</t>
  </si>
  <si>
    <t>Construction of Cultural Centre at Meyong- Chingthang, West Sikkim.</t>
  </si>
  <si>
    <t>Implementation of scheme under SPA</t>
  </si>
  <si>
    <t>Grants-in-aid to  Namgyal Institute of Tibetology.</t>
  </si>
  <si>
    <t>Supplementary estimate of the  amount now required</t>
  </si>
  <si>
    <t>Meeting the expenditure due to increase  of inmates over the years.</t>
  </si>
  <si>
    <t>Veterinary Services &amp; Animal Health</t>
  </si>
  <si>
    <t>Statue of Unity Project Rs. 30.00 lakh and Infrastucture at Rongong Rs. 50.00 lakh.</t>
  </si>
  <si>
    <t>00.45.78</t>
  </si>
  <si>
    <t xml:space="preserve">Matching State Share under PMGSY. </t>
  </si>
  <si>
    <t>State Share for  SPA</t>
  </si>
  <si>
    <t>Distribution of Milching cows.</t>
  </si>
  <si>
    <t>Integrated Development of Fisheries (Central Share)</t>
  </si>
  <si>
    <t>Integrated Development of Fisheries (State Share)</t>
  </si>
  <si>
    <t>Grant-in- aid to Sikkim Anti Rabies and Animal Health Division (SARAH).</t>
  </si>
  <si>
    <t>The Supplementary is required for alteration and furnishing of Old Sikkim House New Delhi Rs. 100.00 lakh, settlement of bills relating to construction of Vidhayak Awaas at Gangtok Rs.200.00 lakh, settlement of bills relating to construction of car park at Tashiling Secretariat Rs. 50.00 lakh (State Share SPA), Renovation of Sikkim Legislative Assembly Rs. 200.00 lakh and settlement of bills relating to construction of Chief Justice Bunglow at Gangtok Rs.100.00 lakh.</t>
  </si>
  <si>
    <t>Extension of playground of Moonew Gaon, Daramdin.</t>
  </si>
  <si>
    <t>Infrastructure upgradation of Government Degree College at Tadong.</t>
  </si>
  <si>
    <t>Procurement of programme vehicles and vehicles for senior officers.</t>
  </si>
  <si>
    <t>Repairs and maintenance of hospital buildings and equipments of various hospitals.</t>
  </si>
  <si>
    <t>Meeting expenditure on additional fuel consumption.</t>
  </si>
  <si>
    <t>Settlement of pending liabilities under Film.</t>
  </si>
  <si>
    <t>Payment of bills under Publication.</t>
  </si>
  <si>
    <t>Rongnichu Hydro Electric Scheme                   (Jali Power House)</t>
  </si>
  <si>
    <t>Rongnichu Hydro Electric Scheme                     (Jali Power House)</t>
  </si>
  <si>
    <t>Schemes under North Eastern Council (NEC)</t>
  </si>
  <si>
    <t>The Supplementary is requied  for:</t>
  </si>
  <si>
    <t>Slope Stabilization work of Gangtok water supply scheme under SPA fund.</t>
  </si>
  <si>
    <t>Procurement of two vehicles.</t>
  </si>
  <si>
    <t>To meet the shortfall under ongoing works.</t>
  </si>
  <si>
    <t>State Share for NLCPR Schemes.</t>
  </si>
  <si>
    <t>For taking up new works.</t>
  </si>
  <si>
    <t>State Share of NLCPR Schemes.</t>
  </si>
  <si>
    <t>Implementation of Schemes under PMGSY.</t>
  </si>
  <si>
    <t>Pradhan Mantri Gram Sadak Yojana (PMGSY)</t>
  </si>
  <si>
    <t>Payment of compensation under MACT Case no. 22 of 2015 in favour of Smt. Narmaya Das mother of late Mani Kamal Das.</t>
  </si>
  <si>
    <t>State Share for  Asian Development Bank (ADB)  project.</t>
  </si>
  <si>
    <t>Urban Transport Ropeway project (Feasibility Study) Central Share</t>
  </si>
  <si>
    <t>Upgradation of Melli Bazar funded from unspent balance of SPA.</t>
  </si>
  <si>
    <t>Construction of Kishan Bazar at Namchi, South Sikkim, funded from unspent balance of SPA.</t>
  </si>
  <si>
    <t>Construction of Namchi Garden Centre, South Sikkim.</t>
  </si>
  <si>
    <t>Basic infrastructure development at Sombaria Bazaar.</t>
  </si>
  <si>
    <t>Construction of link road from TNSS to Indira Bye Pass.</t>
  </si>
  <si>
    <t>HCM's Meritorious Scholarship.</t>
  </si>
  <si>
    <t>See page 39 of Vol II of the Demand for Grants for 2016-17 and page 21 of First Supplementary Demands for Grants 2016-17</t>
  </si>
  <si>
    <t xml:space="preserve">Supplementary estimate of the </t>
  </si>
  <si>
    <t>Regional Transport Office at Jorethang</t>
  </si>
  <si>
    <t xml:space="preserve">III. </t>
  </si>
  <si>
    <t xml:space="preserve">* </t>
  </si>
  <si>
    <t>New sub-head</t>
  </si>
  <si>
    <r>
      <t>Pollution Abatement of River Rani Chu (through Roro Chu) at Gangtok</t>
    </r>
    <r>
      <rPr>
        <b/>
        <sz val="10"/>
        <rFont val="Times New Roman"/>
        <family val="1"/>
      </rPr>
      <t xml:space="preserve"> ( Zone II)</t>
    </r>
    <r>
      <rPr>
        <sz val="10"/>
        <rFont val="Times New Roman"/>
        <family val="1"/>
      </rPr>
      <t xml:space="preserve"> in Sikkim under ( NRCP) ( Central Share)</t>
    </r>
  </si>
  <si>
    <r>
      <t xml:space="preserve">Pollution Abatement of River Rani Chu at Gangtok </t>
    </r>
    <r>
      <rPr>
        <b/>
        <sz val="10"/>
        <rFont val="Times New Roman"/>
        <family val="1"/>
      </rPr>
      <t>( Zone IV</t>
    </r>
    <r>
      <rPr>
        <sz val="10"/>
        <rFont val="Times New Roman"/>
        <family val="1"/>
      </rPr>
      <t>) in Sikkim under (NRCP) (Central Share)</t>
    </r>
  </si>
  <si>
    <t>National River Conservation Programme (NRCP)</t>
  </si>
  <si>
    <t>Schemes under NLCPR (State Share)</t>
  </si>
  <si>
    <t>Pradhan Mantri Gram Sadak Yojana (PMGSY)                        (Central Share)</t>
  </si>
  <si>
    <t>Pradhan Mantri Gram Sadak Yojana (PMGSY)                          (State Share)</t>
  </si>
</sst>
</file>

<file path=xl/styles.xml><?xml version="1.0" encoding="utf-8"?>
<styleSheet xmlns="http://schemas.openxmlformats.org/spreadsheetml/2006/main">
  <numFmts count="21">
    <numFmt numFmtId="44" formatCode="_(&quot;$&quot;* #,##0.00_);_(&quot;$&quot;* \(#,##0.00\);_(&quot;$&quot;* &quot;-&quot;??_);_(@_)"/>
    <numFmt numFmtId="43" formatCode="_(* #,##0.00_);_(* \(#,##0.00\);_(* &quot;-&quot;??_);_(@_)"/>
    <numFmt numFmtId="164" formatCode="_ &quot;₹&quot;\ * #,##0.00_ ;_ &quot;₹&quot;\ * \-#,##0.00_ ;_ &quot;₹&quot;\ * &quot;-&quot;??_ ;_ @_ "/>
    <numFmt numFmtId="165" formatCode="_ * #,##0.00_ ;_ * \-#,##0.00_ ;_ * &quot;-&quot;??_ ;_ @_ "/>
    <numFmt numFmtId="166" formatCode="_-* #,##0.00\ _k_r_-;\-* #,##0.00\ _k_r_-;_-* &quot;-&quot;??\ _k_r_-;_-@_-"/>
    <numFmt numFmtId="167" formatCode="0_)"/>
    <numFmt numFmtId="168" formatCode="0#"/>
    <numFmt numFmtId="169" formatCode="##"/>
    <numFmt numFmtId="170" formatCode="00000#"/>
    <numFmt numFmtId="171" formatCode="00.00#"/>
    <numFmt numFmtId="172" formatCode="00.###"/>
    <numFmt numFmtId="173" formatCode="00.000"/>
    <numFmt numFmtId="174" formatCode="0#.###"/>
    <numFmt numFmtId="175" formatCode="0#.#00"/>
    <numFmt numFmtId="176" formatCode="0#.000"/>
    <numFmt numFmtId="177" formatCode="0;[Red]0"/>
    <numFmt numFmtId="178" formatCode="00"/>
    <numFmt numFmtId="179" formatCode="_(* #,##0_);_(* \(#,##0\);_(* &quot;-&quot;??_);_(@_)"/>
    <numFmt numFmtId="180" formatCode="00#"/>
    <numFmt numFmtId="181" formatCode="00.#0"/>
    <numFmt numFmtId="182" formatCode="0#.0##"/>
  </numFmts>
  <fonts count="45">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imes New Roman"/>
      <family val="1"/>
    </font>
    <font>
      <sz val="10"/>
      <name val="Times New Roman"/>
      <family val="1"/>
    </font>
    <font>
      <b/>
      <i/>
      <sz val="10"/>
      <name val="Times New Roman"/>
      <family val="1"/>
    </font>
    <font>
      <i/>
      <sz val="10"/>
      <name val="Times New Roman"/>
      <family val="1"/>
    </font>
    <font>
      <sz val="10"/>
      <name val="Courier"/>
      <family val="3"/>
    </font>
    <font>
      <i/>
      <sz val="10"/>
      <name val="Rupee Foradian"/>
      <family val="2"/>
    </font>
    <font>
      <sz val="10"/>
      <name val="Arial"/>
      <family val="2"/>
    </font>
    <font>
      <sz val="10"/>
      <name val="Arial"/>
      <family val="2"/>
    </font>
    <font>
      <sz val="10"/>
      <name val="Arial"/>
      <family val="2"/>
    </font>
    <font>
      <sz val="10"/>
      <name val="Arial"/>
      <family val="2"/>
    </font>
    <font>
      <b/>
      <sz val="8"/>
      <color indexed="81"/>
      <name val="Tahoma"/>
      <family val="2"/>
    </font>
    <font>
      <sz val="10"/>
      <color rgb="FF7030A0"/>
      <name val="Times New Roman"/>
      <family val="1"/>
    </font>
    <font>
      <sz val="9"/>
      <name val="Times New Roman"/>
      <family val="1"/>
    </font>
    <font>
      <sz val="10"/>
      <color theme="1"/>
      <name val="Times New Roman"/>
      <family val="1"/>
    </font>
    <font>
      <b/>
      <sz val="10"/>
      <color theme="1"/>
      <name val="Times New Roman"/>
      <family val="1"/>
    </font>
    <font>
      <i/>
      <sz val="10"/>
      <color theme="1"/>
      <name val="Times New Roman"/>
      <family val="1"/>
    </font>
    <font>
      <b/>
      <sz val="9"/>
      <color theme="1"/>
      <name val="Times New Roman"/>
      <family val="1"/>
    </font>
    <font>
      <b/>
      <u/>
      <sz val="10"/>
      <color theme="1"/>
      <name val="Times New Roman"/>
      <family val="1"/>
    </font>
    <font>
      <i/>
      <sz val="10"/>
      <color theme="1"/>
      <name val="Rupee Foradian"/>
      <family val="2"/>
    </font>
    <font>
      <sz val="10"/>
      <name val="Arial"/>
      <family val="2"/>
    </font>
    <font>
      <sz val="10"/>
      <color rgb="FFFF0000"/>
      <name val="Times New Roman"/>
      <family val="1"/>
    </font>
    <font>
      <sz val="10"/>
      <color theme="9" tint="0.39997558519241921"/>
      <name val="Times New Roman"/>
      <family val="1"/>
    </font>
    <font>
      <sz val="10"/>
      <color theme="9" tint="0.59999389629810485"/>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9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7" fillId="0" borderId="0"/>
    <xf numFmtId="0" fontId="16" fillId="0" borderId="0"/>
    <xf numFmtId="0" fontId="26" fillId="0" borderId="0"/>
    <xf numFmtId="0" fontId="16" fillId="0" borderId="0"/>
    <xf numFmtId="0" fontId="16" fillId="0" borderId="0"/>
    <xf numFmtId="0" fontId="16" fillId="0" borderId="0"/>
    <xf numFmtId="0" fontId="16" fillId="0" borderId="0"/>
    <xf numFmtId="0" fontId="16" fillId="0" borderId="0"/>
    <xf numFmtId="0" fontId="16" fillId="0" borderId="0" applyAlignment="0"/>
    <xf numFmtId="0" fontId="17"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16"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0" fontId="16" fillId="0" borderId="0"/>
    <xf numFmtId="9" fontId="2" fillId="0" borderId="0" applyFont="0" applyFill="0" applyBorder="0" applyAlignment="0" applyProtection="0"/>
    <xf numFmtId="0" fontId="2" fillId="0" borderId="0"/>
    <xf numFmtId="180" fontId="2" fillId="0" borderId="0" applyFont="0" applyFill="0" applyBorder="0" applyAlignment="0" applyProtection="0"/>
    <xf numFmtId="180" fontId="2" fillId="0" borderId="0" applyFont="0" applyFill="0" applyBorder="0" applyAlignment="0" applyProtection="0"/>
    <xf numFmtId="0" fontId="16" fillId="0" borderId="0"/>
    <xf numFmtId="167" fontId="16" fillId="0" borderId="0"/>
    <xf numFmtId="0" fontId="16" fillId="0" borderId="0"/>
    <xf numFmtId="165"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6"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164" fontId="41" fillId="0" borderId="0" applyFont="0" applyFill="0" applyBorder="0" applyAlignment="0" applyProtection="0"/>
  </cellStyleXfs>
  <cellXfs count="1689">
    <xf numFmtId="0" fontId="0" fillId="0" borderId="0" xfId="0"/>
    <xf numFmtId="0" fontId="23" fillId="0" borderId="0" xfId="50" applyFont="1" applyFill="1" applyProtection="1"/>
    <xf numFmtId="0" fontId="23" fillId="0" borderId="0" xfId="50" applyFont="1" applyFill="1" applyBorder="1" applyAlignment="1" applyProtection="1">
      <alignment horizontal="left" vertical="top" wrapText="1"/>
    </xf>
    <xf numFmtId="0" fontId="23" fillId="0" borderId="0" xfId="50" applyFont="1" applyFill="1" applyBorder="1" applyAlignment="1" applyProtection="1">
      <alignment horizontal="right" vertical="top" wrapText="1"/>
    </xf>
    <xf numFmtId="0" fontId="23" fillId="0" borderId="0" xfId="50" applyFont="1" applyFill="1" applyBorder="1" applyAlignment="1" applyProtection="1"/>
    <xf numFmtId="0" fontId="23" fillId="0" borderId="0" xfId="49" applyNumberFormat="1" applyFont="1" applyFill="1" applyBorder="1" applyAlignment="1" applyProtection="1">
      <alignment horizontal="right"/>
    </xf>
    <xf numFmtId="0" fontId="23" fillId="0" borderId="0" xfId="44" applyFont="1" applyFill="1"/>
    <xf numFmtId="0" fontId="23" fillId="0" borderId="0" xfId="44" applyNumberFormat="1" applyFont="1" applyFill="1"/>
    <xf numFmtId="0" fontId="23" fillId="0" borderId="0" xfId="47" applyFont="1" applyFill="1" applyBorder="1" applyAlignment="1">
      <alignment horizontal="left" vertical="top" wrapText="1"/>
    </xf>
    <xf numFmtId="0" fontId="23" fillId="0" borderId="0" xfId="47" applyFont="1" applyFill="1" applyBorder="1" applyAlignment="1">
      <alignment horizontal="right" vertical="top" wrapText="1"/>
    </xf>
    <xf numFmtId="0" fontId="22" fillId="0" borderId="0" xfId="47" applyFont="1" applyFill="1" applyBorder="1" applyAlignment="1" applyProtection="1">
      <alignment horizontal="left" vertical="top" wrapText="1"/>
    </xf>
    <xf numFmtId="0" fontId="23" fillId="0" borderId="0" xfId="47" applyNumberFormat="1" applyFont="1" applyFill="1"/>
    <xf numFmtId="0" fontId="23" fillId="0" borderId="0" xfId="47" applyNumberFormat="1" applyFont="1" applyFill="1" applyAlignment="1">
      <alignment horizontal="right"/>
    </xf>
    <xf numFmtId="0" fontId="23" fillId="0" borderId="0" xfId="47" applyNumberFormat="1" applyFont="1" applyFill="1" applyBorder="1" applyAlignment="1">
      <alignment horizontal="right"/>
    </xf>
    <xf numFmtId="0" fontId="22" fillId="0" borderId="0" xfId="47" applyFont="1" applyFill="1" applyBorder="1" applyAlignment="1">
      <alignment horizontal="right" vertical="top" wrapText="1"/>
    </xf>
    <xf numFmtId="0" fontId="22" fillId="0" borderId="0" xfId="47" applyFont="1" applyFill="1" applyBorder="1" applyAlignment="1">
      <alignment vertical="top" wrapText="1"/>
    </xf>
    <xf numFmtId="168" fontId="23" fillId="0" borderId="0" xfId="47" applyNumberFormat="1" applyFont="1" applyFill="1" applyBorder="1" applyAlignment="1">
      <alignment horizontal="right" vertical="top" wrapText="1"/>
    </xf>
    <xf numFmtId="0" fontId="23" fillId="0" borderId="0" xfId="47" applyFont="1" applyFill="1" applyBorder="1" applyAlignment="1" applyProtection="1">
      <alignment vertical="top" wrapText="1"/>
    </xf>
    <xf numFmtId="0" fontId="23" fillId="0" borderId="0" xfId="47" applyFont="1" applyFill="1" applyBorder="1" applyAlignment="1" applyProtection="1">
      <alignment horizontal="left" vertical="top" wrapText="1"/>
    </xf>
    <xf numFmtId="0" fontId="23" fillId="0" borderId="0" xfId="47" applyNumberFormat="1" applyFont="1" applyFill="1" applyBorder="1" applyAlignment="1" applyProtection="1">
      <alignment horizontal="right"/>
    </xf>
    <xf numFmtId="176" fontId="22" fillId="0" borderId="0" xfId="47" applyNumberFormat="1" applyFont="1" applyFill="1" applyBorder="1" applyAlignment="1">
      <alignment horizontal="right" vertical="top" wrapText="1"/>
    </xf>
    <xf numFmtId="0" fontId="23" fillId="0" borderId="10" xfId="47" applyNumberFormat="1" applyFont="1" applyFill="1" applyBorder="1" applyAlignment="1" applyProtection="1">
      <alignment horizontal="right"/>
    </xf>
    <xf numFmtId="49" fontId="23" fillId="0" borderId="0" xfId="47" applyNumberFormat="1" applyFont="1" applyFill="1" applyBorder="1" applyAlignment="1">
      <alignment horizontal="right" vertical="top" wrapText="1"/>
    </xf>
    <xf numFmtId="0" fontId="23" fillId="0" borderId="10" xfId="47" applyFont="1" applyFill="1" applyBorder="1" applyAlignment="1">
      <alignment horizontal="left" vertical="top" wrapText="1"/>
    </xf>
    <xf numFmtId="0" fontId="23" fillId="0" borderId="10" xfId="47" applyFont="1" applyFill="1" applyBorder="1" applyAlignment="1">
      <alignment horizontal="right" vertical="top" wrapText="1"/>
    </xf>
    <xf numFmtId="0" fontId="22" fillId="0" borderId="10" xfId="47" applyFont="1" applyFill="1" applyBorder="1" applyAlignment="1" applyProtection="1">
      <alignment horizontal="left" vertical="top" wrapText="1"/>
    </xf>
    <xf numFmtId="0" fontId="23" fillId="0" borderId="0" xfId="0" applyFont="1" applyFill="1"/>
    <xf numFmtId="0" fontId="23" fillId="0" borderId="0" xfId="0" applyFont="1" applyFill="1" applyBorder="1"/>
    <xf numFmtId="0" fontId="23" fillId="0" borderId="0" xfId="0" applyFont="1" applyFill="1" applyBorder="1" applyAlignment="1">
      <alignment horizontal="right"/>
    </xf>
    <xf numFmtId="0" fontId="22" fillId="0" borderId="0" xfId="0" applyFont="1" applyFill="1" applyBorder="1" applyAlignment="1">
      <alignment horizontal="right"/>
    </xf>
    <xf numFmtId="0" fontId="23" fillId="0" borderId="0" xfId="0" applyFont="1" applyFill="1" applyAlignment="1">
      <alignment horizontal="right"/>
    </xf>
    <xf numFmtId="0" fontId="23" fillId="0" borderId="10" xfId="0" applyFont="1" applyFill="1" applyBorder="1"/>
    <xf numFmtId="0" fontId="22" fillId="0" borderId="10" xfId="0" applyFont="1" applyFill="1" applyBorder="1" applyAlignment="1">
      <alignment horizontal="right"/>
    </xf>
    <xf numFmtId="0" fontId="22" fillId="0" borderId="0" xfId="0" applyFont="1" applyFill="1" applyAlignment="1">
      <alignment horizontal="left"/>
    </xf>
    <xf numFmtId="0" fontId="23" fillId="0" borderId="0" xfId="0" applyFont="1" applyFill="1" applyBorder="1" applyAlignment="1">
      <alignment horizontal="center"/>
    </xf>
    <xf numFmtId="0" fontId="22" fillId="0" borderId="0" xfId="0" applyFont="1" applyFill="1"/>
    <xf numFmtId="0" fontId="22" fillId="0" borderId="0" xfId="0" applyFont="1" applyFill="1" applyBorder="1" applyAlignment="1">
      <alignment horizontal="center"/>
    </xf>
    <xf numFmtId="0" fontId="23" fillId="0" borderId="0" xfId="0" applyFont="1" applyFill="1" applyAlignment="1">
      <alignment horizontal="left"/>
    </xf>
    <xf numFmtId="0" fontId="23" fillId="0" borderId="10" xfId="0" applyFont="1" applyFill="1" applyBorder="1" applyAlignment="1">
      <alignment horizontal="center"/>
    </xf>
    <xf numFmtId="0" fontId="23" fillId="0" borderId="10" xfId="0" applyFont="1" applyFill="1" applyBorder="1" applyAlignment="1">
      <alignment horizontal="right"/>
    </xf>
    <xf numFmtId="0" fontId="23" fillId="0" borderId="0" xfId="0" applyFont="1" applyFill="1" applyAlignment="1">
      <alignment horizontal="center"/>
    </xf>
    <xf numFmtId="0" fontId="23" fillId="0" borderId="13" xfId="0" applyFont="1" applyFill="1" applyBorder="1" applyAlignment="1">
      <alignment horizontal="right"/>
    </xf>
    <xf numFmtId="0" fontId="22" fillId="0" borderId="13" xfId="0" applyFont="1" applyFill="1" applyBorder="1" applyAlignment="1">
      <alignment horizontal="right"/>
    </xf>
    <xf numFmtId="0" fontId="23" fillId="0" borderId="0" xfId="44" applyNumberFormat="1" applyFont="1" applyFill="1" applyBorder="1" applyAlignment="1" applyProtection="1">
      <alignment horizontal="right"/>
    </xf>
    <xf numFmtId="170" fontId="23" fillId="0" borderId="0" xfId="44" applyNumberFormat="1" applyFont="1" applyFill="1" applyBorder="1" applyAlignment="1">
      <alignment horizontal="right" vertical="top" wrapText="1"/>
    </xf>
    <xf numFmtId="0" fontId="23" fillId="0" borderId="0" xfId="44" applyNumberFormat="1" applyFont="1" applyFill="1" applyAlignment="1">
      <alignment horizontal="right"/>
    </xf>
    <xf numFmtId="0" fontId="23" fillId="0" borderId="0" xfId="44" applyFont="1" applyFill="1" applyAlignment="1">
      <alignment horizontal="right" vertical="top" wrapText="1"/>
    </xf>
    <xf numFmtId="0" fontId="22" fillId="0" borderId="0" xfId="44" applyFont="1" applyFill="1" applyAlignment="1" applyProtection="1">
      <alignment horizontal="left"/>
    </xf>
    <xf numFmtId="0" fontId="23" fillId="0" borderId="0" xfId="44" applyNumberFormat="1" applyFont="1" applyFill="1" applyBorder="1" applyAlignment="1" applyProtection="1">
      <alignment horizontal="right" wrapText="1"/>
    </xf>
    <xf numFmtId="0" fontId="23" fillId="0" borderId="10" xfId="44" applyNumberFormat="1" applyFont="1" applyFill="1" applyBorder="1" applyAlignment="1" applyProtection="1">
      <alignment horizontal="right" wrapText="1"/>
    </xf>
    <xf numFmtId="0" fontId="23" fillId="0" borderId="0" xfId="44" applyFont="1" applyFill="1" applyBorder="1" applyAlignment="1">
      <alignment horizontal="right" vertical="top" wrapText="1"/>
    </xf>
    <xf numFmtId="0" fontId="22" fillId="0" borderId="0" xfId="44" applyFont="1" applyFill="1" applyBorder="1" applyAlignment="1" applyProtection="1">
      <alignment horizontal="left"/>
    </xf>
    <xf numFmtId="0" fontId="22" fillId="0" borderId="0" xfId="44" applyFont="1" applyFill="1" applyBorder="1" applyAlignment="1">
      <alignment horizontal="right" vertical="top" wrapText="1"/>
    </xf>
    <xf numFmtId="0" fontId="22" fillId="0" borderId="0" xfId="44" applyFont="1" applyFill="1" applyBorder="1" applyAlignment="1" applyProtection="1">
      <alignment horizontal="left" vertical="top" wrapText="1"/>
    </xf>
    <xf numFmtId="0" fontId="23" fillId="0" borderId="0" xfId="44" applyNumberFormat="1" applyFont="1" applyFill="1" applyBorder="1"/>
    <xf numFmtId="0" fontId="23" fillId="0" borderId="0" xfId="44" applyFont="1" applyFill="1" applyAlignment="1" applyProtection="1">
      <alignment horizontal="left" vertical="top" wrapText="1"/>
    </xf>
    <xf numFmtId="0" fontId="22" fillId="0" borderId="0" xfId="44" applyFont="1" applyFill="1" applyAlignment="1" applyProtection="1">
      <alignment horizontal="left" vertical="top" wrapText="1"/>
    </xf>
    <xf numFmtId="0" fontId="23" fillId="0" borderId="0" xfId="44" applyNumberFormat="1" applyFont="1" applyFill="1" applyBorder="1" applyAlignment="1">
      <alignment horizontal="right"/>
    </xf>
    <xf numFmtId="168" fontId="23" fillId="0" borderId="0" xfId="44" applyNumberFormat="1" applyFont="1" applyFill="1" applyBorder="1" applyAlignment="1">
      <alignment horizontal="right" vertical="top" wrapText="1"/>
    </xf>
    <xf numFmtId="0" fontId="23" fillId="0" borderId="10" xfId="44" applyFont="1" applyFill="1" applyBorder="1" applyAlignment="1">
      <alignment horizontal="left" vertical="top" wrapText="1"/>
    </xf>
    <xf numFmtId="0" fontId="23" fillId="0" borderId="10" xfId="44" applyFont="1" applyFill="1" applyBorder="1" applyAlignment="1">
      <alignment horizontal="right" vertical="top" wrapText="1"/>
    </xf>
    <xf numFmtId="0" fontId="22" fillId="0" borderId="10" xfId="44" applyFont="1" applyFill="1" applyBorder="1" applyAlignment="1" applyProtection="1">
      <alignment horizontal="left" vertical="top" wrapText="1"/>
    </xf>
    <xf numFmtId="0" fontId="23" fillId="0" borderId="10" xfId="44" applyNumberFormat="1" applyFont="1" applyFill="1" applyBorder="1" applyAlignment="1" applyProtection="1">
      <alignment horizontal="right"/>
    </xf>
    <xf numFmtId="0" fontId="23" fillId="0" borderId="0" xfId="44" applyFont="1" applyFill="1" applyAlignment="1"/>
    <xf numFmtId="0" fontId="23" fillId="0" borderId="11" xfId="44" applyNumberFormat="1" applyFont="1" applyFill="1" applyBorder="1" applyAlignment="1" applyProtection="1">
      <alignment horizontal="right" wrapText="1"/>
    </xf>
    <xf numFmtId="0" fontId="23" fillId="0" borderId="0" xfId="44" applyFont="1" applyFill="1" applyBorder="1"/>
    <xf numFmtId="0" fontId="22" fillId="0" borderId="10" xfId="44" applyFont="1" applyFill="1" applyBorder="1" applyAlignment="1" applyProtection="1">
      <alignment horizontal="left"/>
    </xf>
    <xf numFmtId="0" fontId="23" fillId="0" borderId="0" xfId="44" applyNumberFormat="1" applyFont="1" applyFill="1" applyBorder="1" applyAlignment="1" applyProtection="1">
      <alignment horizontal="left"/>
    </xf>
    <xf numFmtId="0" fontId="22" fillId="0" borderId="0" xfId="0" applyFont="1" applyFill="1" applyBorder="1" applyAlignment="1">
      <alignment horizontal="left"/>
    </xf>
    <xf numFmtId="0" fontId="25" fillId="0" borderId="0" xfId="0" applyFont="1" applyFill="1" applyBorder="1" applyAlignment="1"/>
    <xf numFmtId="0" fontId="23" fillId="0" borderId="0" xfId="51" applyFont="1" applyFill="1"/>
    <xf numFmtId="171" fontId="22" fillId="0" borderId="0" xfId="44" applyNumberFormat="1" applyFont="1" applyFill="1" applyAlignment="1">
      <alignment horizontal="right" vertical="top" wrapText="1"/>
    </xf>
    <xf numFmtId="171" fontId="22" fillId="0" borderId="0" xfId="44" applyNumberFormat="1" applyFont="1" applyFill="1" applyBorder="1" applyAlignment="1">
      <alignment horizontal="right" vertical="top" wrapText="1"/>
    </xf>
    <xf numFmtId="0" fontId="23" fillId="0" borderId="0" xfId="44" applyFont="1" applyFill="1" applyAlignment="1">
      <alignment horizontal="left" vertical="top" wrapText="1"/>
    </xf>
    <xf numFmtId="168" fontId="23" fillId="0" borderId="0" xfId="44" applyNumberFormat="1" applyFont="1" applyFill="1" applyAlignment="1">
      <alignment horizontal="right" vertical="top" wrapText="1"/>
    </xf>
    <xf numFmtId="0" fontId="23" fillId="0" borderId="0" xfId="44" applyFont="1" applyFill="1" applyBorder="1" applyAlignment="1">
      <alignment horizontal="right"/>
    </xf>
    <xf numFmtId="0" fontId="23" fillId="0" borderId="0" xfId="48" applyFont="1" applyFill="1"/>
    <xf numFmtId="49" fontId="23" fillId="0" borderId="0" xfId="48" applyNumberFormat="1" applyFont="1" applyFill="1" applyAlignment="1">
      <alignment horizontal="center"/>
    </xf>
    <xf numFmtId="0" fontId="23" fillId="0" borderId="0" xfId="48" applyFont="1" applyFill="1" applyBorder="1" applyAlignment="1">
      <alignment horizontal="right" vertical="top" wrapText="1"/>
    </xf>
    <xf numFmtId="0" fontId="23" fillId="0" borderId="0" xfId="48" applyFont="1" applyFill="1" applyBorder="1" applyAlignment="1" applyProtection="1">
      <alignment horizontal="left"/>
    </xf>
    <xf numFmtId="0" fontId="23" fillId="0" borderId="0" xfId="48" applyFont="1" applyFill="1" applyBorder="1" applyAlignment="1">
      <alignment horizontal="left"/>
    </xf>
    <xf numFmtId="0" fontId="23" fillId="0" borderId="0" xfId="48" applyFont="1" applyFill="1" applyAlignment="1">
      <alignment horizontal="left"/>
    </xf>
    <xf numFmtId="0" fontId="23" fillId="0" borderId="0" xfId="48" applyNumberFormat="1" applyFont="1" applyFill="1" applyBorder="1" applyAlignment="1" applyProtection="1">
      <alignment horizontal="left"/>
    </xf>
    <xf numFmtId="0" fontId="23" fillId="0" borderId="0" xfId="48" applyNumberFormat="1" applyFont="1" applyFill="1" applyBorder="1" applyAlignment="1" applyProtection="1">
      <alignment horizontal="right"/>
    </xf>
    <xf numFmtId="0" fontId="23" fillId="0" borderId="0" xfId="48" applyNumberFormat="1" applyFont="1" applyFill="1" applyBorder="1" applyAlignment="1" applyProtection="1">
      <alignment horizontal="center"/>
    </xf>
    <xf numFmtId="0" fontId="22" fillId="0" borderId="0" xfId="48" applyFont="1" applyFill="1" applyBorder="1" applyAlignment="1">
      <alignment horizontal="right" vertical="top" wrapText="1"/>
    </xf>
    <xf numFmtId="0" fontId="22" fillId="0" borderId="0" xfId="48" applyFont="1" applyFill="1" applyBorder="1" applyAlignment="1" applyProtection="1">
      <alignment horizontal="left" vertical="top" wrapText="1"/>
    </xf>
    <xf numFmtId="0" fontId="23" fillId="0" borderId="11" xfId="48" applyFont="1" applyFill="1" applyBorder="1" applyAlignment="1">
      <alignment horizontal="left" vertical="top" wrapText="1"/>
    </xf>
    <xf numFmtId="0" fontId="23" fillId="0" borderId="0" xfId="48" applyNumberFormat="1" applyFont="1" applyFill="1" applyAlignment="1">
      <alignment horizontal="right"/>
    </xf>
    <xf numFmtId="0" fontId="23" fillId="0" borderId="0" xfId="48" applyFont="1" applyFill="1" applyBorder="1" applyAlignment="1">
      <alignment vertical="top" wrapText="1"/>
    </xf>
    <xf numFmtId="0" fontId="23" fillId="0" borderId="0" xfId="48" applyNumberFormat="1" applyFont="1" applyFill="1"/>
    <xf numFmtId="0" fontId="22" fillId="0" borderId="11" xfId="48" applyFont="1" applyFill="1" applyBorder="1" applyAlignment="1" applyProtection="1">
      <alignment horizontal="left" vertical="top" wrapText="1"/>
    </xf>
    <xf numFmtId="0" fontId="23" fillId="0" borderId="0" xfId="48" applyFont="1" applyFill="1" applyAlignment="1">
      <alignment horizontal="right" vertical="top" wrapText="1"/>
    </xf>
    <xf numFmtId="0" fontId="23" fillId="0" borderId="10" xfId="44" applyFont="1" applyFill="1" applyBorder="1" applyAlignment="1">
      <alignment horizontal="left"/>
    </xf>
    <xf numFmtId="0" fontId="23" fillId="0" borderId="0" xfId="48" applyFont="1" applyFill="1" applyAlignment="1"/>
    <xf numFmtId="0" fontId="23" fillId="0" borderId="10" xfId="48" applyFont="1" applyFill="1" applyBorder="1" applyAlignment="1">
      <alignment horizontal="left" vertical="top" wrapText="1"/>
    </xf>
    <xf numFmtId="0" fontId="22" fillId="0" borderId="10" xfId="48" applyFont="1" applyFill="1" applyBorder="1" applyAlignment="1" applyProtection="1">
      <alignment horizontal="left" vertical="top" wrapText="1"/>
    </xf>
    <xf numFmtId="0" fontId="23" fillId="0" borderId="0" xfId="48" applyFont="1" applyFill="1" applyBorder="1"/>
    <xf numFmtId="0" fontId="22" fillId="0" borderId="11" xfId="48" applyFont="1" applyFill="1" applyBorder="1" applyAlignment="1">
      <alignment horizontal="right" vertical="top" wrapText="1"/>
    </xf>
    <xf numFmtId="0" fontId="23" fillId="0" borderId="0" xfId="48" applyNumberFormat="1" applyFont="1" applyFill="1" applyAlignment="1"/>
    <xf numFmtId="0" fontId="23" fillId="0" borderId="11" xfId="50" applyFont="1" applyFill="1" applyBorder="1" applyAlignment="1" applyProtection="1">
      <alignment vertical="top"/>
    </xf>
    <xf numFmtId="49" fontId="23" fillId="0" borderId="11" xfId="50" applyNumberFormat="1" applyFont="1" applyFill="1" applyBorder="1" applyAlignment="1" applyProtection="1">
      <alignment horizontal="center" vertical="top"/>
    </xf>
    <xf numFmtId="0" fontId="23" fillId="0" borderId="11" xfId="50" applyFont="1" applyFill="1" applyBorder="1" applyAlignment="1" applyProtection="1"/>
    <xf numFmtId="0" fontId="23" fillId="0" borderId="0" xfId="48" applyNumberFormat="1" applyFont="1" applyFill="1" applyBorder="1" applyAlignment="1" applyProtection="1">
      <alignment horizontal="right" wrapText="1"/>
    </xf>
    <xf numFmtId="168" fontId="23" fillId="0" borderId="0" xfId="48" applyNumberFormat="1" applyFont="1" applyFill="1" applyBorder="1" applyAlignment="1">
      <alignment horizontal="right" vertical="top" wrapText="1"/>
    </xf>
    <xf numFmtId="173" fontId="22" fillId="0" borderId="0" xfId="48" applyNumberFormat="1" applyFont="1" applyFill="1" applyBorder="1" applyAlignment="1">
      <alignment horizontal="right" vertical="top" wrapText="1"/>
    </xf>
    <xf numFmtId="0" fontId="23" fillId="0" borderId="0" xfId="48" applyNumberFormat="1" applyFont="1" applyFill="1" applyBorder="1"/>
    <xf numFmtId="0" fontId="23" fillId="0" borderId="0" xfId="48" applyFont="1" applyFill="1" applyBorder="1" applyAlignment="1">
      <alignment horizontal="left" vertical="top"/>
    </xf>
    <xf numFmtId="0" fontId="23" fillId="0" borderId="10" xfId="48" applyFont="1" applyFill="1" applyBorder="1" applyAlignment="1">
      <alignment horizontal="right" vertical="top" wrapText="1"/>
    </xf>
    <xf numFmtId="170" fontId="23" fillId="0" borderId="0" xfId="48" applyNumberFormat="1" applyFont="1" applyFill="1" applyBorder="1" applyAlignment="1">
      <alignment horizontal="right" vertical="top" wrapText="1"/>
    </xf>
    <xf numFmtId="0" fontId="23" fillId="0" borderId="0" xfId="48" applyFont="1" applyFill="1" applyBorder="1" applyAlignment="1" applyProtection="1">
      <alignment vertical="top" wrapText="1"/>
    </xf>
    <xf numFmtId="0" fontId="23" fillId="0" borderId="0" xfId="48" applyFont="1" applyFill="1" applyAlignment="1">
      <alignment horizontal="left" vertical="top"/>
    </xf>
    <xf numFmtId="171" fontId="22" fillId="0" borderId="0" xfId="48" applyNumberFormat="1" applyFont="1" applyFill="1" applyBorder="1" applyAlignment="1">
      <alignment horizontal="right" vertical="top" wrapText="1"/>
    </xf>
    <xf numFmtId="0" fontId="23" fillId="0" borderId="0" xfId="48" applyFont="1" applyFill="1" applyBorder="1" applyAlignment="1"/>
    <xf numFmtId="0" fontId="23" fillId="0" borderId="0" xfId="51" applyFont="1" applyFill="1" applyAlignment="1"/>
    <xf numFmtId="49" fontId="23" fillId="0" borderId="0" xfId="51" applyNumberFormat="1" applyFont="1" applyFill="1" applyBorder="1" applyAlignment="1">
      <alignment horizontal="right" vertical="top" wrapText="1"/>
    </xf>
    <xf numFmtId="0" fontId="23" fillId="0" borderId="0" xfId="48" applyNumberFormat="1" applyFont="1" applyFill="1" applyBorder="1" applyAlignment="1">
      <alignment horizontal="right"/>
    </xf>
    <xf numFmtId="0" fontId="22" fillId="0" borderId="0" xfId="48" applyFont="1" applyFill="1" applyAlignment="1" applyProtection="1">
      <alignment horizontal="left" vertical="top" wrapText="1"/>
    </xf>
    <xf numFmtId="0" fontId="23" fillId="0" borderId="0" xfId="48" applyFont="1" applyFill="1" applyAlignment="1" applyProtection="1">
      <alignment horizontal="left" vertical="top" wrapText="1"/>
    </xf>
    <xf numFmtId="0" fontId="23" fillId="0" borderId="0" xfId="48" applyFont="1" applyFill="1" applyBorder="1" applyAlignment="1">
      <alignment horizontal="right"/>
    </xf>
    <xf numFmtId="0" fontId="23" fillId="0" borderId="10" xfId="48" applyNumberFormat="1" applyFont="1" applyFill="1" applyBorder="1" applyAlignment="1" applyProtection="1">
      <alignment horizontal="right"/>
    </xf>
    <xf numFmtId="0" fontId="23" fillId="0" borderId="11" xfId="48" applyNumberFormat="1" applyFont="1" applyFill="1" applyBorder="1" applyAlignment="1" applyProtection="1">
      <alignment horizontal="right" wrapText="1"/>
    </xf>
    <xf numFmtId="0" fontId="23" fillId="0" borderId="11" xfId="48" applyFont="1" applyFill="1" applyBorder="1" applyAlignment="1">
      <alignment vertical="top" wrapText="1"/>
    </xf>
    <xf numFmtId="0" fontId="23" fillId="0" borderId="11" xfId="44" applyFont="1" applyFill="1" applyBorder="1" applyAlignment="1">
      <alignment horizontal="left" vertical="top" wrapText="1"/>
    </xf>
    <xf numFmtId="0" fontId="23" fillId="0" borderId="0" xfId="44" applyNumberFormat="1" applyFont="1" applyFill="1" applyAlignment="1"/>
    <xf numFmtId="173" fontId="22" fillId="0" borderId="0" xfId="51" applyNumberFormat="1" applyFont="1" applyFill="1" applyBorder="1" applyAlignment="1">
      <alignment horizontal="right" vertical="top" wrapText="1"/>
    </xf>
    <xf numFmtId="0" fontId="23" fillId="0" borderId="0" xfId="50" applyFont="1" applyFill="1" applyBorder="1" applyAlignment="1" applyProtection="1">
      <alignment horizontal="left"/>
    </xf>
    <xf numFmtId="0" fontId="23" fillId="0" borderId="0" xfId="50" applyNumberFormat="1" applyFont="1" applyFill="1" applyAlignment="1" applyProtection="1">
      <alignment horizontal="right"/>
    </xf>
    <xf numFmtId="0" fontId="23" fillId="0" borderId="0" xfId="46" applyNumberFormat="1" applyFont="1" applyFill="1" applyProtection="1"/>
    <xf numFmtId="0" fontId="23" fillId="0" borderId="0" xfId="46" applyFont="1" applyFill="1" applyBorder="1" applyAlignment="1" applyProtection="1">
      <alignment horizontal="right" vertical="top"/>
    </xf>
    <xf numFmtId="0" fontId="23" fillId="0" borderId="0" xfId="49" applyNumberFormat="1" applyFont="1" applyFill="1" applyBorder="1" applyProtection="1"/>
    <xf numFmtId="0" fontId="23" fillId="0" borderId="0" xfId="51" applyNumberFormat="1" applyFont="1" applyFill="1" applyAlignment="1" applyProtection="1">
      <alignment horizontal="left" vertical="top"/>
    </xf>
    <xf numFmtId="0" fontId="23" fillId="0" borderId="0" xfId="51" applyNumberFormat="1" applyFont="1" applyFill="1" applyAlignment="1" applyProtection="1">
      <alignment horizontal="right" vertical="top"/>
    </xf>
    <xf numFmtId="0" fontId="23" fillId="0" borderId="0" xfId="51" applyNumberFormat="1" applyFont="1" applyFill="1" applyBorder="1" applyAlignment="1" applyProtection="1">
      <alignment horizontal="right"/>
    </xf>
    <xf numFmtId="0" fontId="23" fillId="0" borderId="0" xfId="51" applyNumberFormat="1" applyFont="1" applyFill="1" applyAlignment="1" applyProtection="1"/>
    <xf numFmtId="49" fontId="23" fillId="0" borderId="0" xfId="51" applyNumberFormat="1" applyFont="1" applyFill="1" applyAlignment="1" applyProtection="1">
      <alignment horizontal="center"/>
    </xf>
    <xf numFmtId="0" fontId="23" fillId="0" borderId="0" xfId="48" applyNumberFormat="1" applyFont="1" applyFill="1" applyAlignment="1" applyProtection="1">
      <alignment horizontal="left" vertical="top"/>
    </xf>
    <xf numFmtId="0" fontId="22" fillId="0" borderId="0" xfId="51" applyNumberFormat="1" applyFont="1" applyFill="1" applyAlignment="1" applyProtection="1">
      <alignment horizontal="right" vertical="top"/>
    </xf>
    <xf numFmtId="0" fontId="22" fillId="0" borderId="0" xfId="51" applyNumberFormat="1" applyFont="1" applyFill="1" applyAlignment="1" applyProtection="1">
      <alignment horizontal="left" vertical="top" wrapText="1"/>
    </xf>
    <xf numFmtId="0" fontId="23" fillId="0" borderId="0" xfId="51" applyFont="1" applyFill="1" applyAlignment="1" applyProtection="1">
      <alignment horizontal="left" vertical="top" wrapText="1"/>
    </xf>
    <xf numFmtId="0" fontId="22" fillId="0" borderId="0" xfId="51" applyFont="1" applyFill="1" applyAlignment="1" applyProtection="1">
      <alignment horizontal="left" vertical="top" wrapText="1"/>
    </xf>
    <xf numFmtId="0" fontId="23" fillId="0" borderId="0" xfId="48" applyNumberFormat="1" applyFont="1" applyFill="1" applyBorder="1" applyAlignment="1" applyProtection="1">
      <alignment horizontal="right" vertical="top"/>
    </xf>
    <xf numFmtId="0" fontId="23" fillId="0" borderId="0" xfId="51" applyNumberFormat="1" applyFont="1" applyFill="1" applyAlignment="1" applyProtection="1">
      <alignment horizontal="left" vertical="top" wrapText="1"/>
    </xf>
    <xf numFmtId="0" fontId="23" fillId="0" borderId="0" xfId="51" applyNumberFormat="1" applyFont="1" applyFill="1" applyBorder="1" applyAlignment="1" applyProtection="1">
      <alignment horizontal="left" vertical="top" wrapText="1"/>
    </xf>
    <xf numFmtId="0" fontId="23" fillId="0" borderId="0" xfId="51" applyNumberFormat="1" applyFont="1" applyFill="1" applyBorder="1" applyAlignment="1" applyProtection="1">
      <alignment horizontal="right" vertical="top"/>
    </xf>
    <xf numFmtId="0" fontId="22" fillId="0" borderId="0" xfId="51" applyFont="1" applyFill="1" applyBorder="1" applyAlignment="1" applyProtection="1">
      <alignment horizontal="left" vertical="top" wrapText="1"/>
    </xf>
    <xf numFmtId="0" fontId="23" fillId="0" borderId="0" xfId="51" applyFont="1" applyFill="1" applyBorder="1" applyAlignment="1" applyProtection="1">
      <alignment horizontal="left" vertical="top" wrapText="1"/>
    </xf>
    <xf numFmtId="0" fontId="23" fillId="0" borderId="0" xfId="51" applyNumberFormat="1" applyFont="1" applyFill="1" applyBorder="1" applyAlignment="1" applyProtection="1">
      <alignment horizontal="right" wrapText="1"/>
    </xf>
    <xf numFmtId="0" fontId="23" fillId="0" borderId="0" xfId="51" applyNumberFormat="1" applyFont="1" applyFill="1" applyAlignment="1" applyProtection="1">
      <alignment horizontal="right" wrapText="1"/>
    </xf>
    <xf numFmtId="0" fontId="22" fillId="0" borderId="0" xfId="51" applyNumberFormat="1" applyFont="1" applyFill="1" applyBorder="1" applyAlignment="1" applyProtection="1">
      <alignment horizontal="right" vertical="top"/>
    </xf>
    <xf numFmtId="0" fontId="22" fillId="0" borderId="0" xfId="51" applyNumberFormat="1" applyFont="1" applyFill="1" applyBorder="1" applyAlignment="1" applyProtection="1">
      <alignment horizontal="left" vertical="top" wrapText="1"/>
    </xf>
    <xf numFmtId="0" fontId="23" fillId="0" borderId="10" xfId="51" applyNumberFormat="1" applyFont="1" applyFill="1" applyBorder="1" applyAlignment="1" applyProtection="1">
      <alignment horizontal="left" vertical="top"/>
    </xf>
    <xf numFmtId="0" fontId="23" fillId="0" borderId="10" xfId="51" applyNumberFormat="1" applyFont="1" applyFill="1" applyBorder="1" applyAlignment="1" applyProtection="1">
      <alignment horizontal="right" vertical="top"/>
    </xf>
    <xf numFmtId="0" fontId="22" fillId="0" borderId="10" xfId="51" applyNumberFormat="1" applyFont="1" applyFill="1" applyBorder="1" applyAlignment="1" applyProtection="1">
      <alignment horizontal="left" vertical="top" wrapText="1"/>
    </xf>
    <xf numFmtId="0" fontId="23" fillId="0" borderId="10" xfId="51" applyNumberFormat="1" applyFont="1" applyFill="1" applyBorder="1" applyAlignment="1" applyProtection="1">
      <alignment horizontal="right" wrapText="1"/>
    </xf>
    <xf numFmtId="0" fontId="23" fillId="0" borderId="0" xfId="50" applyFont="1" applyFill="1" applyBorder="1" applyAlignment="1" applyProtection="1">
      <alignment vertical="top"/>
    </xf>
    <xf numFmtId="177" fontId="23" fillId="0" borderId="0" xfId="48" applyNumberFormat="1" applyFont="1" applyFill="1" applyBorder="1" applyAlignment="1" applyProtection="1">
      <alignment horizontal="right"/>
    </xf>
    <xf numFmtId="49" fontId="23" fillId="0" borderId="0" xfId="48" applyNumberFormat="1" applyFont="1" applyFill="1" applyBorder="1" applyAlignment="1">
      <alignment horizontal="center"/>
    </xf>
    <xf numFmtId="177" fontId="23" fillId="0" borderId="0" xfId="48" applyNumberFormat="1" applyFont="1" applyFill="1"/>
    <xf numFmtId="177" fontId="23" fillId="0" borderId="0" xfId="48" applyNumberFormat="1" applyFont="1" applyFill="1" applyAlignment="1">
      <alignment horizontal="right"/>
    </xf>
    <xf numFmtId="0" fontId="23" fillId="0" borderId="0" xfId="48" applyFont="1" applyFill="1" applyBorder="1" applyAlignment="1">
      <alignment vertical="top"/>
    </xf>
    <xf numFmtId="0" fontId="23" fillId="0" borderId="0" xfId="48" applyFont="1" applyFill="1" applyBorder="1" applyAlignment="1">
      <alignment horizontal="right" vertical="top"/>
    </xf>
    <xf numFmtId="0" fontId="23" fillId="0" borderId="0" xfId="48" applyNumberFormat="1" applyFont="1" applyFill="1" applyAlignment="1" applyProtection="1">
      <alignment horizontal="right"/>
    </xf>
    <xf numFmtId="177" fontId="23" fillId="0" borderId="0" xfId="48" applyNumberFormat="1" applyFont="1" applyFill="1" applyAlignment="1" applyProtection="1">
      <alignment horizontal="right"/>
    </xf>
    <xf numFmtId="169" fontId="23" fillId="0" borderId="0" xfId="48" applyNumberFormat="1" applyFont="1" applyFill="1" applyBorder="1" applyAlignment="1">
      <alignment horizontal="right" vertical="top" wrapText="1"/>
    </xf>
    <xf numFmtId="0" fontId="22" fillId="0" borderId="0" xfId="48" applyFont="1" applyFill="1" applyBorder="1" applyAlignment="1">
      <alignment horizontal="left" vertical="top" wrapText="1"/>
    </xf>
    <xf numFmtId="0" fontId="23" fillId="0" borderId="0" xfId="51" applyNumberFormat="1" applyFont="1" applyFill="1" applyAlignment="1">
      <alignment horizontal="right"/>
    </xf>
    <xf numFmtId="49" fontId="23" fillId="0" borderId="0" xfId="51" applyNumberFormat="1" applyFont="1" applyFill="1" applyAlignment="1">
      <alignment horizontal="center"/>
    </xf>
    <xf numFmtId="0" fontId="22" fillId="0" borderId="11" xfId="51" applyFont="1" applyFill="1" applyBorder="1" applyAlignment="1" applyProtection="1">
      <alignment horizontal="left" vertical="top" wrapText="1"/>
    </xf>
    <xf numFmtId="0" fontId="22" fillId="0" borderId="10" xfId="48" applyFont="1" applyFill="1" applyBorder="1" applyAlignment="1">
      <alignment vertical="top" wrapText="1"/>
    </xf>
    <xf numFmtId="0" fontId="23" fillId="0" borderId="11" xfId="48" applyNumberFormat="1" applyFont="1" applyFill="1" applyBorder="1" applyAlignment="1" applyProtection="1">
      <alignment horizontal="right"/>
    </xf>
    <xf numFmtId="0" fontId="23" fillId="0" borderId="10" xfId="48" applyFont="1" applyFill="1" applyBorder="1" applyAlignment="1">
      <alignment vertical="top" wrapText="1"/>
    </xf>
    <xf numFmtId="0" fontId="22" fillId="0" borderId="0" xfId="51" applyFont="1" applyFill="1" applyBorder="1" applyAlignment="1">
      <alignment horizontal="right" vertical="top" wrapText="1"/>
    </xf>
    <xf numFmtId="168" fontId="23" fillId="0" borderId="0" xfId="51" applyNumberFormat="1" applyFont="1" applyFill="1" applyBorder="1" applyAlignment="1">
      <alignment horizontal="right" vertical="top" wrapText="1"/>
    </xf>
    <xf numFmtId="0" fontId="23" fillId="0" borderId="0" xfId="51" applyFont="1" applyFill="1" applyBorder="1" applyAlignment="1">
      <alignment horizontal="right" vertical="top" wrapText="1"/>
    </xf>
    <xf numFmtId="0" fontId="22" fillId="0" borderId="10" xfId="48" applyFont="1" applyFill="1" applyBorder="1" applyAlignment="1">
      <alignment horizontal="right" vertical="top" wrapText="1"/>
    </xf>
    <xf numFmtId="0" fontId="23" fillId="0" borderId="0" xfId="48" applyNumberFormat="1" applyFont="1" applyFill="1" applyAlignment="1" applyProtection="1">
      <alignment horizontal="left"/>
    </xf>
    <xf numFmtId="177" fontId="23" fillId="0" borderId="0" xfId="48" applyNumberFormat="1" applyFont="1" applyFill="1" applyAlignment="1" applyProtection="1">
      <alignment horizontal="left"/>
    </xf>
    <xf numFmtId="0" fontId="23" fillId="0" borderId="0" xfId="51" applyFont="1" applyFill="1" applyBorder="1" applyAlignment="1">
      <alignment horizontal="left" vertical="top"/>
    </xf>
    <xf numFmtId="0" fontId="23" fillId="0" borderId="0" xfId="44" applyFont="1" applyFill="1" applyAlignment="1">
      <alignment horizontal="right"/>
    </xf>
    <xf numFmtId="179" fontId="23" fillId="0" borderId="0" xfId="48" applyNumberFormat="1" applyFont="1" applyFill="1" applyAlignment="1">
      <alignment horizontal="right"/>
    </xf>
    <xf numFmtId="0" fontId="23" fillId="0" borderId="11" xfId="48" applyFont="1" applyFill="1" applyBorder="1" applyAlignment="1">
      <alignment horizontal="left" vertical="top"/>
    </xf>
    <xf numFmtId="0" fontId="33" fillId="0" borderId="0" xfId="44" applyFont="1" applyFill="1" applyAlignment="1"/>
    <xf numFmtId="0" fontId="33" fillId="0" borderId="0" xfId="51" applyFont="1" applyFill="1" applyAlignment="1"/>
    <xf numFmtId="0" fontId="23" fillId="0" borderId="10" xfId="48" applyFont="1" applyFill="1" applyBorder="1" applyAlignment="1">
      <alignment horizontal="left" vertical="top"/>
    </xf>
    <xf numFmtId="0" fontId="22" fillId="0" borderId="0" xfId="48" applyFont="1" applyFill="1" applyBorder="1" applyAlignment="1" applyProtection="1">
      <alignment horizontal="center" vertical="top" wrapText="1"/>
    </xf>
    <xf numFmtId="0" fontId="23" fillId="0" borderId="0" xfId="51" applyNumberFormat="1" applyFont="1" applyFill="1" applyBorder="1" applyAlignment="1">
      <alignment horizontal="right"/>
    </xf>
    <xf numFmtId="179" fontId="23" fillId="0" borderId="0" xfId="51" applyNumberFormat="1" applyFont="1" applyFill="1" applyBorder="1" applyAlignment="1">
      <alignment horizontal="right"/>
    </xf>
    <xf numFmtId="170" fontId="23" fillId="0" borderId="0" xfId="51" applyNumberFormat="1" applyFont="1" applyFill="1" applyBorder="1" applyAlignment="1">
      <alignment horizontal="right" vertical="top" wrapText="1"/>
    </xf>
    <xf numFmtId="179" fontId="23" fillId="0" borderId="0" xfId="51" applyNumberFormat="1" applyFont="1" applyFill="1" applyAlignment="1">
      <alignment horizontal="right"/>
    </xf>
    <xf numFmtId="0" fontId="23" fillId="0" borderId="0" xfId="51" applyFont="1" applyFill="1" applyBorder="1" applyAlignment="1"/>
    <xf numFmtId="0" fontId="22" fillId="0" borderId="0" xfId="48" applyFont="1" applyFill="1" applyBorder="1" applyAlignment="1" applyProtection="1"/>
    <xf numFmtId="0" fontId="22" fillId="0" borderId="0" xfId="48" applyFont="1" applyFill="1" applyAlignment="1">
      <alignment horizontal="right" vertical="top" wrapText="1"/>
    </xf>
    <xf numFmtId="170" fontId="23" fillId="0" borderId="0" xfId="48" applyNumberFormat="1" applyFont="1" applyFill="1" applyAlignment="1">
      <alignment horizontal="right" vertical="top" wrapText="1"/>
    </xf>
    <xf numFmtId="181" fontId="23" fillId="0" borderId="0" xfId="44" applyNumberFormat="1" applyFont="1" applyFill="1" applyAlignment="1">
      <alignment horizontal="right" vertical="top" wrapText="1"/>
    </xf>
    <xf numFmtId="0" fontId="23" fillId="0" borderId="11" xfId="44" applyFont="1" applyFill="1" applyBorder="1" applyAlignment="1">
      <alignment horizontal="right" vertical="top" wrapText="1"/>
    </xf>
    <xf numFmtId="0" fontId="23" fillId="0" borderId="0" xfId="51" applyFont="1" applyFill="1" applyBorder="1"/>
    <xf numFmtId="0" fontId="23" fillId="0" borderId="0" xfId="48" applyFont="1" applyFill="1" applyAlignment="1">
      <alignment vertical="top" wrapText="1"/>
    </xf>
    <xf numFmtId="0" fontId="22" fillId="0" borderId="0" xfId="48" applyFont="1" applyFill="1" applyBorder="1"/>
    <xf numFmtId="0" fontId="22" fillId="0" borderId="10" xfId="48" applyFont="1" applyFill="1" applyBorder="1"/>
    <xf numFmtId="0" fontId="22" fillId="0" borderId="0" xfId="48" applyFont="1" applyFill="1" applyAlignment="1">
      <alignment vertical="top" wrapText="1"/>
    </xf>
    <xf numFmtId="168" fontId="23" fillId="0" borderId="0" xfId="48" applyNumberFormat="1" applyFont="1" applyFill="1" applyAlignment="1">
      <alignment vertical="top" wrapText="1"/>
    </xf>
    <xf numFmtId="176" fontId="22" fillId="0" borderId="0" xfId="48" applyNumberFormat="1" applyFont="1" applyFill="1" applyAlignment="1">
      <alignment vertical="top" wrapText="1"/>
    </xf>
    <xf numFmtId="0" fontId="23" fillId="0" borderId="0" xfId="48" applyFont="1" applyFill="1" applyAlignment="1">
      <alignment horizontal="right"/>
    </xf>
    <xf numFmtId="0" fontId="23" fillId="0" borderId="0" xfId="44" applyNumberFormat="1" applyFont="1" applyFill="1" applyAlignment="1" applyProtection="1">
      <alignment horizontal="center"/>
    </xf>
    <xf numFmtId="0" fontId="22" fillId="0" borderId="11" xfId="44" applyFont="1" applyFill="1" applyBorder="1" applyAlignment="1" applyProtection="1">
      <alignment horizontal="left"/>
    </xf>
    <xf numFmtId="0" fontId="23" fillId="0" borderId="0" xfId="44" applyFont="1" applyFill="1" applyBorder="1" applyAlignment="1" applyProtection="1">
      <alignment horizontal="left"/>
    </xf>
    <xf numFmtId="0" fontId="23" fillId="0" borderId="0" xfId="50" applyFont="1" applyFill="1" applyBorder="1" applyAlignment="1" applyProtection="1">
      <alignment horizontal="right"/>
    </xf>
    <xf numFmtId="0" fontId="23" fillId="0" borderId="0" xfId="44" applyFont="1" applyFill="1" applyAlignment="1">
      <alignment horizontal="left"/>
    </xf>
    <xf numFmtId="0" fontId="23" fillId="0" borderId="11" xfId="44" applyFont="1" applyFill="1" applyBorder="1" applyAlignment="1">
      <alignment horizontal="left"/>
    </xf>
    <xf numFmtId="0" fontId="22" fillId="0" borderId="0" xfId="44" applyFont="1" applyFill="1" applyBorder="1" applyAlignment="1" applyProtection="1"/>
    <xf numFmtId="0" fontId="23" fillId="0" borderId="0" xfId="44" applyNumberFormat="1" applyFont="1" applyFill="1" applyAlignment="1">
      <alignment horizontal="center"/>
    </xf>
    <xf numFmtId="0" fontId="22" fillId="0" borderId="0" xfId="44" applyFont="1" applyFill="1"/>
    <xf numFmtId="0" fontId="23" fillId="0" borderId="0" xfId="44" applyNumberFormat="1" applyFont="1" applyFill="1" applyBorder="1" applyAlignment="1" applyProtection="1">
      <alignment horizontal="center"/>
    </xf>
    <xf numFmtId="173" fontId="22" fillId="0" borderId="0" xfId="44" applyNumberFormat="1" applyFont="1" applyFill="1"/>
    <xf numFmtId="0" fontId="22" fillId="0" borderId="11" xfId="44" applyFont="1" applyFill="1" applyBorder="1"/>
    <xf numFmtId="0" fontId="23" fillId="0" borderId="10" xfId="44" applyFont="1" applyFill="1" applyBorder="1"/>
    <xf numFmtId="0" fontId="22" fillId="0" borderId="0" xfId="44" applyFont="1" applyFill="1" applyAlignment="1" applyProtection="1"/>
    <xf numFmtId="0" fontId="22" fillId="0" borderId="0" xfId="48" applyFont="1" applyFill="1" applyBorder="1" applyAlignment="1">
      <alignment vertical="top" wrapText="1"/>
    </xf>
    <xf numFmtId="0" fontId="23" fillId="0" borderId="10" xfId="48" applyNumberFormat="1" applyFont="1" applyFill="1" applyBorder="1" applyAlignment="1">
      <alignment horizontal="right"/>
    </xf>
    <xf numFmtId="178" fontId="23" fillId="0" borderId="0" xfId="48" applyNumberFormat="1" applyFont="1" applyFill="1" applyAlignment="1">
      <alignment horizontal="right" vertical="top" wrapText="1"/>
    </xf>
    <xf numFmtId="178" fontId="23" fillId="0" borderId="0" xfId="48" applyNumberFormat="1" applyFont="1" applyFill="1" applyBorder="1" applyAlignment="1">
      <alignment horizontal="right" vertical="top" wrapText="1"/>
    </xf>
    <xf numFmtId="0" fontId="23" fillId="0" borderId="0" xfId="51" applyFont="1" applyFill="1" applyBorder="1" applyAlignment="1" applyProtection="1">
      <alignment horizontal="left" vertical="justify" wrapText="1"/>
    </xf>
    <xf numFmtId="0" fontId="35" fillId="0" borderId="0" xfId="44" applyFont="1" applyFill="1" applyAlignment="1"/>
    <xf numFmtId="0" fontId="35" fillId="0" borderId="0" xfId="44" applyFont="1" applyFill="1" applyBorder="1" applyAlignment="1"/>
    <xf numFmtId="0" fontId="35" fillId="0" borderId="0" xfId="51" applyFont="1" applyFill="1" applyAlignment="1"/>
    <xf numFmtId="0" fontId="23" fillId="0" borderId="0" xfId="44" applyFont="1" applyFill="1" applyAlignment="1">
      <alignment horizontal="center"/>
    </xf>
    <xf numFmtId="0" fontId="22" fillId="0" borderId="14" xfId="45" applyFont="1" applyFill="1" applyBorder="1" applyAlignment="1">
      <alignment horizontal="center" vertical="center" wrapText="1"/>
    </xf>
    <xf numFmtId="0" fontId="22" fillId="0" borderId="14" xfId="45" applyFont="1" applyFill="1" applyBorder="1" applyAlignment="1" applyProtection="1">
      <alignment horizontal="center" vertical="center" wrapText="1"/>
    </xf>
    <xf numFmtId="0" fontId="23" fillId="0" borderId="0" xfId="48" applyFont="1" applyFill="1" applyAlignment="1">
      <alignment vertical="center"/>
    </xf>
    <xf numFmtId="43" fontId="22" fillId="0" borderId="11" xfId="28" applyFont="1" applyFill="1" applyBorder="1" applyAlignment="1" applyProtection="1">
      <alignment horizontal="right" wrapText="1"/>
    </xf>
    <xf numFmtId="0" fontId="23" fillId="0" borderId="0" xfId="50" applyNumberFormat="1" applyFont="1" applyFill="1" applyBorder="1" applyAlignment="1" applyProtection="1">
      <alignment horizontal="right"/>
    </xf>
    <xf numFmtId="0" fontId="23" fillId="0" borderId="0" xfId="50" applyNumberFormat="1" applyFont="1" applyFill="1" applyProtection="1"/>
    <xf numFmtId="0" fontId="22" fillId="0" borderId="0" xfId="0" applyNumberFormat="1" applyFont="1" applyFill="1" applyBorder="1" applyAlignment="1" applyProtection="1">
      <alignment horizontal="center"/>
    </xf>
    <xf numFmtId="0" fontId="23" fillId="0" borderId="0" xfId="44" applyFont="1" applyFill="1" applyBorder="1" applyAlignment="1">
      <alignment horizontal="left" vertical="top"/>
    </xf>
    <xf numFmtId="0" fontId="33" fillId="0" borderId="0" xfId="44" applyFont="1" applyFill="1"/>
    <xf numFmtId="49" fontId="33" fillId="0" borderId="0" xfId="44" applyNumberFormat="1" applyFont="1" applyFill="1" applyAlignment="1">
      <alignment horizontal="center"/>
    </xf>
    <xf numFmtId="0" fontId="33" fillId="0" borderId="0" xfId="44" applyFont="1" applyFill="1" applyAlignment="1">
      <alignment horizontal="right"/>
    </xf>
    <xf numFmtId="0" fontId="23" fillId="0" borderId="0" xfId="46" applyNumberFormat="1" applyFont="1" applyFill="1" applyAlignment="1" applyProtection="1">
      <alignment horizontal="right"/>
    </xf>
    <xf numFmtId="0" fontId="23" fillId="0" borderId="0" xfId="51" applyNumberFormat="1" applyFont="1" applyFill="1" applyProtection="1"/>
    <xf numFmtId="168" fontId="23" fillId="0" borderId="0" xfId="51" applyNumberFormat="1" applyFont="1" applyFill="1" applyAlignment="1" applyProtection="1">
      <alignment horizontal="right" vertical="top"/>
    </xf>
    <xf numFmtId="0" fontId="23" fillId="0" borderId="0" xfId="51" applyNumberFormat="1" applyFont="1" applyFill="1" applyBorder="1" applyProtection="1"/>
    <xf numFmtId="0" fontId="23" fillId="0" borderId="0" xfId="51" applyNumberFormat="1" applyFont="1" applyFill="1" applyBorder="1" applyAlignment="1" applyProtection="1"/>
    <xf numFmtId="49" fontId="23" fillId="0" borderId="0" xfId="51" applyNumberFormat="1" applyFont="1" applyFill="1" applyBorder="1" applyAlignment="1" applyProtection="1">
      <alignment horizontal="right" vertical="top"/>
    </xf>
    <xf numFmtId="0" fontId="23" fillId="0" borderId="0" xfId="48" applyNumberFormat="1" applyFont="1" applyFill="1" applyAlignment="1">
      <alignment horizontal="left" vertical="top"/>
    </xf>
    <xf numFmtId="49" fontId="23" fillId="0" borderId="0" xfId="48" applyNumberFormat="1" applyFont="1" applyFill="1" applyAlignment="1">
      <alignment horizontal="left" vertical="top"/>
    </xf>
    <xf numFmtId="49" fontId="23" fillId="0" borderId="11" xfId="50" applyNumberFormat="1" applyFont="1" applyFill="1" applyBorder="1" applyAlignment="1" applyProtection="1">
      <alignment horizontal="center"/>
    </xf>
    <xf numFmtId="179" fontId="23" fillId="0" borderId="0" xfId="48" applyNumberFormat="1" applyFont="1" applyFill="1" applyAlignment="1" applyProtection="1">
      <alignment horizontal="center"/>
    </xf>
    <xf numFmtId="179" fontId="23" fillId="0" borderId="0" xfId="48" applyNumberFormat="1" applyFont="1" applyFill="1" applyBorder="1" applyAlignment="1" applyProtection="1">
      <alignment horizontal="right"/>
    </xf>
    <xf numFmtId="49" fontId="33" fillId="0" borderId="0" xfId="44" applyNumberFormat="1" applyFont="1" applyFill="1" applyAlignment="1">
      <alignment horizontal="right"/>
    </xf>
    <xf numFmtId="49" fontId="23" fillId="0" borderId="0" xfId="44" applyNumberFormat="1" applyFont="1" applyFill="1" applyAlignment="1">
      <alignment horizontal="right"/>
    </xf>
    <xf numFmtId="182" fontId="22" fillId="0" borderId="0" xfId="51" applyNumberFormat="1" applyFont="1" applyFill="1" applyBorder="1" applyAlignment="1">
      <alignment horizontal="right" vertical="top" wrapText="1"/>
    </xf>
    <xf numFmtId="179" fontId="23" fillId="0" borderId="0" xfId="48" applyNumberFormat="1" applyFont="1" applyFill="1" applyBorder="1" applyAlignment="1">
      <alignment horizontal="right"/>
    </xf>
    <xf numFmtId="0" fontId="22" fillId="0" borderId="11" xfId="48" applyFont="1" applyFill="1" applyBorder="1" applyAlignment="1">
      <alignment vertical="top" wrapText="1"/>
    </xf>
    <xf numFmtId="0" fontId="23" fillId="0" borderId="0" xfId="44" applyFont="1" applyFill="1" applyBorder="1" applyAlignment="1" applyProtection="1">
      <alignment horizontal="left" vertical="top" wrapText="1"/>
    </xf>
    <xf numFmtId="0" fontId="23" fillId="0" borderId="0" xfId="48" applyFont="1" applyFill="1" applyAlignment="1">
      <alignment horizontal="left" vertical="top" wrapText="1"/>
    </xf>
    <xf numFmtId="0" fontId="23" fillId="0" borderId="0" xfId="44" applyFont="1" applyFill="1" applyBorder="1" applyAlignment="1">
      <alignment horizontal="left"/>
    </xf>
    <xf numFmtId="0" fontId="23" fillId="0" borderId="0" xfId="48" applyFont="1" applyFill="1" applyBorder="1" applyAlignment="1">
      <alignment horizontal="left" vertical="top" wrapText="1"/>
    </xf>
    <xf numFmtId="0" fontId="23" fillId="0" borderId="0" xfId="48" applyFont="1" applyFill="1" applyBorder="1" applyAlignment="1" applyProtection="1">
      <alignment horizontal="left" vertical="top" wrapText="1"/>
    </xf>
    <xf numFmtId="0" fontId="23" fillId="0" borderId="11" xfId="47" applyNumberFormat="1" applyFont="1" applyFill="1" applyBorder="1" applyAlignment="1" applyProtection="1">
      <alignment horizontal="right"/>
    </xf>
    <xf numFmtId="176" fontId="23" fillId="0" borderId="0" xfId="47" applyNumberFormat="1" applyFont="1" applyFill="1" applyBorder="1" applyAlignment="1">
      <alignment horizontal="right" vertical="top" wrapText="1"/>
    </xf>
    <xf numFmtId="0" fontId="23" fillId="0" borderId="0" xfId="47" applyNumberFormat="1" applyFont="1" applyFill="1" applyBorder="1" applyAlignment="1">
      <alignment horizontal="right" vertical="top" wrapText="1"/>
    </xf>
    <xf numFmtId="0" fontId="22" fillId="0" borderId="10" xfId="47" applyFont="1" applyFill="1" applyBorder="1" applyAlignment="1">
      <alignment horizontal="right" vertical="top" wrapText="1"/>
    </xf>
    <xf numFmtId="0" fontId="22" fillId="0" borderId="10" xfId="47" applyFont="1" applyFill="1" applyBorder="1" applyAlignment="1">
      <alignment vertical="top" wrapText="1"/>
    </xf>
    <xf numFmtId="0" fontId="22" fillId="0" borderId="10" xfId="51" applyFont="1" applyFill="1" applyBorder="1" applyAlignment="1" applyProtection="1">
      <alignment horizontal="left" vertical="top" wrapText="1"/>
    </xf>
    <xf numFmtId="0" fontId="33" fillId="0" borderId="0" xfId="51" applyFont="1" applyFill="1" applyAlignment="1">
      <alignment horizontal="right"/>
    </xf>
    <xf numFmtId="0" fontId="33" fillId="0" borderId="0" xfId="51" applyFont="1" applyFill="1"/>
    <xf numFmtId="0" fontId="35" fillId="0" borderId="0" xfId="51" applyFont="1" applyFill="1" applyBorder="1" applyAlignment="1"/>
    <xf numFmtId="0" fontId="35" fillId="0" borderId="0" xfId="51" applyFont="1" applyFill="1"/>
    <xf numFmtId="0" fontId="23" fillId="0" borderId="0" xfId="49" applyNumberFormat="1" applyFont="1" applyFill="1" applyBorder="1" applyAlignment="1" applyProtection="1">
      <alignment horizontal="left"/>
    </xf>
    <xf numFmtId="0" fontId="23" fillId="0" borderId="0" xfId="48" applyNumberFormat="1" applyFont="1" applyFill="1" applyAlignment="1">
      <alignment horizontal="left"/>
    </xf>
    <xf numFmtId="0" fontId="35" fillId="0" borderId="0" xfId="44" applyFont="1" applyFill="1"/>
    <xf numFmtId="0" fontId="25" fillId="0" borderId="0" xfId="0" applyFont="1" applyFill="1" applyAlignment="1">
      <alignment horizontal="center"/>
    </xf>
    <xf numFmtId="0" fontId="24" fillId="0" borderId="0" xfId="0" applyFont="1" applyFill="1" applyBorder="1" applyAlignment="1">
      <alignment horizontal="right"/>
    </xf>
    <xf numFmtId="0" fontId="23" fillId="0" borderId="0" xfId="44" applyFont="1" applyFill="1" applyBorder="1" applyAlignment="1">
      <alignment horizontal="left" vertical="top" wrapText="1"/>
    </xf>
    <xf numFmtId="0" fontId="22" fillId="0" borderId="13" xfId="0" applyFont="1" applyFill="1" applyBorder="1" applyAlignment="1">
      <alignment horizontal="center"/>
    </xf>
    <xf numFmtId="0" fontId="23" fillId="0" borderId="0" xfId="51" applyNumberFormat="1" applyFont="1" applyFill="1" applyBorder="1" applyAlignment="1" applyProtection="1">
      <alignment horizontal="left" vertical="top"/>
    </xf>
    <xf numFmtId="0" fontId="22" fillId="0" borderId="0" xfId="44" applyFont="1" applyFill="1" applyBorder="1" applyAlignment="1" applyProtection="1">
      <alignment horizontal="center"/>
    </xf>
    <xf numFmtId="0" fontId="22" fillId="0" borderId="0" xfId="48" applyNumberFormat="1" applyFont="1" applyFill="1" applyBorder="1" applyAlignment="1" applyProtection="1">
      <alignment horizontal="center"/>
    </xf>
    <xf numFmtId="0" fontId="22" fillId="0" borderId="0" xfId="44" applyNumberFormat="1" applyFont="1" applyFill="1" applyBorder="1" applyAlignment="1" applyProtection="1">
      <alignment horizontal="center"/>
    </xf>
    <xf numFmtId="0" fontId="23" fillId="0" borderId="0" xfId="49" applyFont="1" applyFill="1" applyBorder="1" applyAlignment="1" applyProtection="1">
      <alignment horizontal="left"/>
    </xf>
    <xf numFmtId="0" fontId="23" fillId="0" borderId="0" xfId="62" applyNumberFormat="1" applyFont="1" applyFill="1" applyBorder="1" applyAlignment="1" applyProtection="1">
      <alignment horizontal="right" wrapText="1"/>
    </xf>
    <xf numFmtId="0" fontId="23" fillId="0" borderId="0" xfId="62" applyNumberFormat="1" applyFont="1" applyFill="1" applyAlignment="1" applyProtection="1">
      <alignment horizontal="right" wrapText="1"/>
    </xf>
    <xf numFmtId="165" fontId="23" fillId="0" borderId="0" xfId="62" applyFont="1" applyFill="1" applyBorder="1" applyAlignment="1" applyProtection="1">
      <alignment horizontal="right" wrapText="1"/>
    </xf>
    <xf numFmtId="0" fontId="23" fillId="0" borderId="10" xfId="62" applyNumberFormat="1" applyFont="1" applyFill="1" applyBorder="1" applyAlignment="1" applyProtection="1">
      <alignment horizontal="right" wrapText="1"/>
    </xf>
    <xf numFmtId="165" fontId="23" fillId="0" borderId="11" xfId="62" applyFont="1" applyFill="1" applyBorder="1" applyAlignment="1" applyProtection="1">
      <alignment horizontal="right" wrapText="1"/>
    </xf>
    <xf numFmtId="0" fontId="23" fillId="0" borderId="11" xfId="62" applyNumberFormat="1" applyFont="1" applyFill="1" applyBorder="1" applyAlignment="1" applyProtection="1">
      <alignment horizontal="right" wrapText="1"/>
    </xf>
    <xf numFmtId="165" fontId="23" fillId="0" borderId="0" xfId="62" applyFont="1" applyFill="1" applyAlignment="1" applyProtection="1">
      <alignment horizontal="right" wrapText="1"/>
    </xf>
    <xf numFmtId="179" fontId="23" fillId="0" borderId="0" xfId="62" applyNumberFormat="1" applyFont="1" applyFill="1" applyBorder="1" applyAlignment="1" applyProtection="1">
      <alignment horizontal="right" wrapText="1"/>
    </xf>
    <xf numFmtId="0" fontId="23" fillId="25" borderId="0" xfId="46" applyFont="1" applyFill="1" applyAlignment="1" applyProtection="1">
      <alignment horizontal="left"/>
    </xf>
    <xf numFmtId="0" fontId="23" fillId="25" borderId="0" xfId="46" applyFont="1" applyFill="1" applyAlignment="1" applyProtection="1">
      <alignment horizontal="right"/>
    </xf>
    <xf numFmtId="49" fontId="23" fillId="25" borderId="0" xfId="46" applyNumberFormat="1" applyFont="1" applyFill="1" applyAlignment="1" applyProtection="1">
      <alignment horizontal="right"/>
    </xf>
    <xf numFmtId="0" fontId="23" fillId="25" borderId="0" xfId="46" applyFont="1" applyFill="1" applyAlignment="1" applyProtection="1"/>
    <xf numFmtId="49" fontId="23" fillId="25" borderId="0" xfId="46" applyNumberFormat="1" applyFont="1" applyFill="1" applyAlignment="1" applyProtection="1">
      <alignment horizontal="center"/>
    </xf>
    <xf numFmtId="0" fontId="23" fillId="25" borderId="0" xfId="46" applyFont="1" applyFill="1" applyProtection="1"/>
    <xf numFmtId="0" fontId="23" fillId="25" borderId="0" xfId="49" applyFont="1" applyFill="1" applyBorder="1" applyAlignment="1" applyProtection="1">
      <alignment horizontal="left"/>
    </xf>
    <xf numFmtId="0" fontId="23" fillId="25" borderId="0" xfId="50" applyFont="1" applyFill="1" applyProtection="1"/>
    <xf numFmtId="0" fontId="23" fillId="25" borderId="0" xfId="50" applyFont="1" applyFill="1" applyBorder="1" applyAlignment="1" applyProtection="1">
      <alignment horizontal="left" vertical="top" wrapText="1"/>
    </xf>
    <xf numFmtId="0" fontId="23" fillId="25" borderId="0" xfId="50" applyFont="1" applyFill="1" applyBorder="1" applyAlignment="1" applyProtection="1">
      <alignment horizontal="right" vertical="top" wrapText="1"/>
    </xf>
    <xf numFmtId="0" fontId="23" fillId="25" borderId="11" xfId="50" applyFont="1" applyFill="1" applyBorder="1" applyAlignment="1" applyProtection="1"/>
    <xf numFmtId="49" fontId="23" fillId="25" borderId="11" xfId="50" applyNumberFormat="1" applyFont="1" applyFill="1" applyBorder="1" applyAlignment="1" applyProtection="1">
      <alignment horizontal="center"/>
    </xf>
    <xf numFmtId="0" fontId="23" fillId="25" borderId="0" xfId="49" applyNumberFormat="1" applyFont="1" applyFill="1" applyBorder="1" applyAlignment="1" applyProtection="1">
      <alignment horizontal="right"/>
    </xf>
    <xf numFmtId="0" fontId="23" fillId="25" borderId="0" xfId="62" applyNumberFormat="1" applyFont="1" applyFill="1" applyAlignment="1" applyProtection="1">
      <alignment horizontal="right" wrapText="1"/>
    </xf>
    <xf numFmtId="0" fontId="23" fillId="25" borderId="10" xfId="62" applyNumberFormat="1" applyFont="1" applyFill="1" applyBorder="1" applyAlignment="1" applyProtection="1">
      <alignment horizontal="right" wrapText="1"/>
    </xf>
    <xf numFmtId="0" fontId="23" fillId="25" borderId="0" xfId="62" applyNumberFormat="1" applyFont="1" applyFill="1" applyBorder="1" applyAlignment="1" applyProtection="1">
      <alignment horizontal="right" wrapText="1"/>
    </xf>
    <xf numFmtId="165" fontId="23" fillId="25" borderId="0" xfId="62" applyFont="1" applyFill="1" applyBorder="1" applyAlignment="1" applyProtection="1">
      <alignment horizontal="right" wrapText="1"/>
    </xf>
    <xf numFmtId="0" fontId="23" fillId="25" borderId="11" xfId="62" applyNumberFormat="1" applyFont="1" applyFill="1" applyBorder="1" applyAlignment="1" applyProtection="1">
      <alignment horizontal="right" wrapText="1"/>
    </xf>
    <xf numFmtId="165" fontId="23" fillId="25" borderId="11" xfId="62" applyFont="1" applyFill="1" applyBorder="1" applyAlignment="1" applyProtection="1">
      <alignment horizontal="right" wrapText="1"/>
    </xf>
    <xf numFmtId="165" fontId="23" fillId="25" borderId="10" xfId="62" applyFont="1" applyFill="1" applyBorder="1" applyAlignment="1" applyProtection="1">
      <alignment horizontal="right" wrapText="1"/>
    </xf>
    <xf numFmtId="0" fontId="23" fillId="25" borderId="0" xfId="63" applyFont="1" applyFill="1" applyBorder="1" applyAlignment="1" applyProtection="1">
      <alignment vertical="top" wrapText="1"/>
    </xf>
    <xf numFmtId="0" fontId="23" fillId="25" borderId="0" xfId="48" applyFont="1" applyFill="1" applyAlignment="1">
      <alignment horizontal="right"/>
    </xf>
    <xf numFmtId="0" fontId="22" fillId="25" borderId="0" xfId="0" applyNumberFormat="1" applyFont="1" applyFill="1" applyBorder="1" applyAlignment="1" applyProtection="1">
      <alignment horizontal="center"/>
    </xf>
    <xf numFmtId="0" fontId="22" fillId="0" borderId="0" xfId="51" applyNumberFormat="1" applyFont="1" applyFill="1" applyBorder="1" applyAlignment="1" applyProtection="1">
      <alignment horizontal="center"/>
    </xf>
    <xf numFmtId="0" fontId="22" fillId="0" borderId="0" xfId="51" applyNumberFormat="1" applyFont="1" applyFill="1" applyAlignment="1" applyProtection="1">
      <alignment horizontal="center"/>
    </xf>
    <xf numFmtId="177" fontId="23" fillId="0" borderId="0" xfId="51" applyNumberFormat="1" applyFont="1" applyFill="1" applyBorder="1" applyAlignment="1" applyProtection="1">
      <alignment horizontal="right" wrapText="1"/>
    </xf>
    <xf numFmtId="177" fontId="23" fillId="0" borderId="0" xfId="51" applyNumberFormat="1" applyFont="1" applyFill="1" applyAlignment="1" applyProtection="1">
      <alignment horizontal="right" wrapText="1"/>
    </xf>
    <xf numFmtId="0" fontId="23" fillId="0" borderId="0" xfId="62" applyNumberFormat="1" applyFont="1" applyFill="1" applyBorder="1" applyAlignment="1" applyProtection="1">
      <alignment horizontal="left"/>
    </xf>
    <xf numFmtId="49" fontId="23" fillId="25" borderId="0" xfId="48" applyNumberFormat="1" applyFont="1" applyFill="1" applyAlignment="1">
      <alignment horizontal="center"/>
    </xf>
    <xf numFmtId="0" fontId="23" fillId="25" borderId="0" xfId="48" applyFont="1" applyFill="1"/>
    <xf numFmtId="0" fontId="23" fillId="25" borderId="0" xfId="48" applyNumberFormat="1" applyFont="1" applyFill="1" applyBorder="1" applyAlignment="1">
      <alignment horizontal="right"/>
    </xf>
    <xf numFmtId="0" fontId="23" fillId="25" borderId="0" xfId="48" applyNumberFormat="1" applyFont="1" applyFill="1" applyBorder="1"/>
    <xf numFmtId="0" fontId="23" fillId="25" borderId="0" xfId="48" applyNumberFormat="1" applyFont="1" applyFill="1" applyAlignment="1" applyProtection="1">
      <alignment horizontal="right"/>
    </xf>
    <xf numFmtId="0" fontId="23" fillId="25" borderId="0" xfId="48" applyNumberFormat="1" applyFont="1" applyFill="1"/>
    <xf numFmtId="0" fontId="23" fillId="25" borderId="0" xfId="48" applyNumberFormat="1" applyFont="1" applyFill="1" applyBorder="1" applyAlignment="1" applyProtection="1">
      <alignment horizontal="right"/>
    </xf>
    <xf numFmtId="0" fontId="23" fillId="25" borderId="0" xfId="48" applyNumberFormat="1" applyFont="1" applyFill="1" applyBorder="1" applyAlignment="1" applyProtection="1">
      <alignment horizontal="left"/>
    </xf>
    <xf numFmtId="0" fontId="23" fillId="25" borderId="0" xfId="48" applyFont="1" applyFill="1" applyBorder="1" applyAlignment="1"/>
    <xf numFmtId="49" fontId="23" fillId="25" borderId="0" xfId="48" applyNumberFormat="1" applyFont="1" applyFill="1" applyBorder="1" applyAlignment="1">
      <alignment horizontal="center"/>
    </xf>
    <xf numFmtId="0" fontId="23" fillId="25" borderId="0" xfId="48" applyNumberFormat="1" applyFont="1" applyFill="1" applyAlignment="1">
      <alignment horizontal="right"/>
    </xf>
    <xf numFmtId="0" fontId="23" fillId="25" borderId="0" xfId="62" applyNumberFormat="1" applyFont="1" applyFill="1" applyBorder="1" applyAlignment="1" applyProtection="1">
      <alignment horizontal="right"/>
    </xf>
    <xf numFmtId="0" fontId="23" fillId="25" borderId="0" xfId="62" applyNumberFormat="1" applyFont="1" applyFill="1" applyBorder="1" applyAlignment="1">
      <alignment horizontal="right" wrapText="1"/>
    </xf>
    <xf numFmtId="0" fontId="23" fillId="25" borderId="11" xfId="48" applyNumberFormat="1" applyFont="1" applyFill="1" applyBorder="1" applyAlignment="1" applyProtection="1">
      <alignment horizontal="right"/>
    </xf>
    <xf numFmtId="0" fontId="23" fillId="25" borderId="0" xfId="51" applyFont="1" applyFill="1" applyBorder="1" applyAlignment="1"/>
    <xf numFmtId="0" fontId="23" fillId="25" borderId="0" xfId="48" applyFont="1" applyFill="1" applyBorder="1" applyAlignment="1">
      <alignment vertical="top" wrapText="1"/>
    </xf>
    <xf numFmtId="169" fontId="23" fillId="25" borderId="0" xfId="48" applyNumberFormat="1" applyFont="1" applyFill="1" applyBorder="1" applyAlignment="1">
      <alignment horizontal="right" vertical="top" wrapText="1"/>
    </xf>
    <xf numFmtId="0" fontId="23" fillId="25" borderId="0" xfId="48" applyNumberFormat="1" applyFont="1" applyFill="1" applyBorder="1" applyAlignment="1" applyProtection="1">
      <alignment horizontal="right" wrapText="1"/>
    </xf>
    <xf numFmtId="0" fontId="23" fillId="25" borderId="10" xfId="48" applyNumberFormat="1" applyFont="1" applyFill="1" applyBorder="1" applyAlignment="1" applyProtection="1">
      <alignment horizontal="right" wrapText="1"/>
    </xf>
    <xf numFmtId="0" fontId="23" fillId="25" borderId="0" xfId="48" applyFont="1" applyFill="1" applyBorder="1" applyAlignment="1">
      <alignment horizontal="right"/>
    </xf>
    <xf numFmtId="0" fontId="22" fillId="0" borderId="0" xfId="48" applyFont="1" applyFill="1" applyBorder="1" applyAlignment="1" applyProtection="1">
      <alignment horizontal="left" vertical="center" wrapText="1"/>
    </xf>
    <xf numFmtId="165" fontId="23" fillId="0" borderId="0" xfId="62" applyFont="1" applyFill="1" applyBorder="1" applyAlignment="1">
      <alignment horizontal="right" wrapText="1"/>
    </xf>
    <xf numFmtId="165" fontId="23" fillId="0" borderId="11" xfId="62" applyFont="1" applyFill="1" applyBorder="1" applyAlignment="1">
      <alignment horizontal="right" wrapText="1"/>
    </xf>
    <xf numFmtId="177" fontId="23" fillId="0" borderId="0" xfId="48" applyNumberFormat="1" applyFont="1" applyFill="1" applyBorder="1" applyAlignment="1">
      <alignment horizontal="right"/>
    </xf>
    <xf numFmtId="177" fontId="23" fillId="0" borderId="0" xfId="51" applyNumberFormat="1" applyFont="1" applyFill="1" applyBorder="1" applyAlignment="1">
      <alignment horizontal="right"/>
    </xf>
    <xf numFmtId="0" fontId="23" fillId="0" borderId="0" xfId="62" applyNumberFormat="1" applyFont="1" applyFill="1" applyBorder="1" applyAlignment="1">
      <alignment horizontal="right" wrapText="1"/>
    </xf>
    <xf numFmtId="0" fontId="23" fillId="0" borderId="0" xfId="48" applyNumberFormat="1" applyFont="1" applyFill="1" applyBorder="1" applyAlignment="1">
      <alignment horizontal="left" vertical="top"/>
    </xf>
    <xf numFmtId="49" fontId="23" fillId="0" borderId="0" xfId="48" applyNumberFormat="1" applyFont="1" applyFill="1" applyBorder="1" applyAlignment="1">
      <alignment horizontal="left" vertical="top"/>
    </xf>
    <xf numFmtId="0" fontId="35" fillId="0" borderId="0" xfId="48" applyFont="1" applyFill="1"/>
    <xf numFmtId="49" fontId="35" fillId="0" borderId="0" xfId="48" applyNumberFormat="1" applyFont="1" applyFill="1" applyAlignment="1">
      <alignment horizontal="center"/>
    </xf>
    <xf numFmtId="0" fontId="35" fillId="0" borderId="0" xfId="48" applyFont="1" applyFill="1" applyAlignment="1" applyProtection="1">
      <alignment horizontal="left"/>
    </xf>
    <xf numFmtId="0" fontId="35" fillId="0" borderId="0" xfId="48" applyNumberFormat="1" applyFont="1" applyFill="1" applyAlignment="1" applyProtection="1">
      <alignment horizontal="center"/>
    </xf>
    <xf numFmtId="0" fontId="36" fillId="0" borderId="0" xfId="48" applyFont="1" applyFill="1"/>
    <xf numFmtId="0" fontId="35" fillId="0" borderId="0" xfId="48" applyNumberFormat="1" applyFont="1" applyFill="1"/>
    <xf numFmtId="0" fontId="35" fillId="0" borderId="0" xfId="48" applyFont="1" applyFill="1" applyBorder="1"/>
    <xf numFmtId="0" fontId="35" fillId="0" borderId="0" xfId="48" applyNumberFormat="1" applyFont="1" applyFill="1" applyBorder="1"/>
    <xf numFmtId="0" fontId="37" fillId="0" borderId="0" xfId="48" applyNumberFormat="1" applyFont="1" applyFill="1" applyBorder="1" applyAlignment="1"/>
    <xf numFmtId="0" fontId="35" fillId="0" borderId="0" xfId="50" applyFont="1" applyFill="1" applyProtection="1"/>
    <xf numFmtId="0" fontId="35" fillId="0" borderId="11" xfId="50" applyFont="1" applyFill="1" applyBorder="1" applyAlignment="1" applyProtection="1">
      <alignment vertical="top"/>
    </xf>
    <xf numFmtId="49" fontId="35" fillId="0" borderId="11" xfId="50" applyNumberFormat="1" applyFont="1" applyFill="1" applyBorder="1" applyAlignment="1" applyProtection="1">
      <alignment horizontal="center" vertical="top"/>
    </xf>
    <xf numFmtId="0" fontId="35" fillId="0" borderId="11" xfId="50" applyFont="1" applyFill="1" applyBorder="1" applyAlignment="1" applyProtection="1"/>
    <xf numFmtId="49" fontId="35" fillId="0" borderId="11" xfId="50" applyNumberFormat="1" applyFont="1" applyFill="1" applyBorder="1" applyAlignment="1" applyProtection="1">
      <alignment horizontal="center"/>
    </xf>
    <xf numFmtId="0" fontId="35" fillId="0" borderId="0" xfId="48" applyFont="1" applyFill="1" applyBorder="1" applyAlignment="1" applyProtection="1">
      <alignment horizontal="center"/>
    </xf>
    <xf numFmtId="0" fontId="36" fillId="0" borderId="0" xfId="48" applyFont="1" applyFill="1" applyBorder="1" applyAlignment="1" applyProtection="1">
      <alignment horizontal="center"/>
    </xf>
    <xf numFmtId="0" fontId="36" fillId="0" borderId="0" xfId="48" applyFont="1" applyFill="1" applyBorder="1" applyAlignment="1" applyProtection="1">
      <alignment horizontal="left"/>
    </xf>
    <xf numFmtId="0" fontId="35" fillId="0" borderId="0" xfId="48" applyNumberFormat="1" applyFont="1" applyFill="1" applyAlignment="1" applyProtection="1">
      <alignment horizontal="left"/>
    </xf>
    <xf numFmtId="0" fontId="35" fillId="0" borderId="0" xfId="48" applyNumberFormat="1" applyFont="1" applyFill="1" applyAlignment="1" applyProtection="1">
      <alignment horizontal="right"/>
    </xf>
    <xf numFmtId="177" fontId="35" fillId="0" borderId="0" xfId="48" applyNumberFormat="1" applyFont="1" applyFill="1" applyAlignment="1" applyProtection="1">
      <alignment horizontal="left"/>
    </xf>
    <xf numFmtId="0" fontId="35" fillId="0" borderId="0" xfId="48" applyFont="1" applyFill="1" applyAlignment="1">
      <alignment horizontal="left"/>
    </xf>
    <xf numFmtId="177" fontId="35" fillId="0" borderId="0" xfId="48" applyNumberFormat="1" applyFont="1" applyFill="1"/>
    <xf numFmtId="172" fontId="36" fillId="0" borderId="0" xfId="48" applyNumberFormat="1" applyFont="1" applyFill="1"/>
    <xf numFmtId="0" fontId="36" fillId="0" borderId="0" xfId="48" applyFont="1" applyFill="1" applyAlignment="1" applyProtection="1">
      <alignment horizontal="left"/>
    </xf>
    <xf numFmtId="0" fontId="35" fillId="0" borderId="0" xfId="48" applyNumberFormat="1" applyFont="1" applyFill="1" applyAlignment="1">
      <alignment horizontal="right"/>
    </xf>
    <xf numFmtId="177" fontId="35" fillId="0" borderId="0" xfId="48" applyNumberFormat="1" applyFont="1" applyFill="1" applyAlignment="1">
      <alignment horizontal="right"/>
    </xf>
    <xf numFmtId="0" fontId="35" fillId="0" borderId="0" xfId="62" applyNumberFormat="1" applyFont="1" applyFill="1" applyAlignment="1" applyProtection="1">
      <alignment horizontal="right" wrapText="1"/>
    </xf>
    <xf numFmtId="0" fontId="35" fillId="0" borderId="0" xfId="48" applyFont="1" applyFill="1" applyBorder="1" applyAlignment="1" applyProtection="1">
      <alignment horizontal="left"/>
    </xf>
    <xf numFmtId="0" fontId="35" fillId="0" borderId="10" xfId="62" applyNumberFormat="1" applyFont="1" applyFill="1" applyBorder="1" applyAlignment="1" applyProtection="1">
      <alignment horizontal="right" wrapText="1"/>
    </xf>
    <xf numFmtId="0" fontId="35" fillId="0" borderId="0" xfId="48" applyNumberFormat="1" applyFont="1" applyFill="1" applyBorder="1" applyAlignment="1" applyProtection="1">
      <alignment horizontal="right"/>
    </xf>
    <xf numFmtId="177" fontId="35" fillId="0" borderId="0" xfId="48" applyNumberFormat="1" applyFont="1" applyFill="1" applyBorder="1" applyAlignment="1" applyProtection="1">
      <alignment horizontal="right"/>
    </xf>
    <xf numFmtId="0" fontId="35" fillId="0" borderId="0" xfId="62" applyNumberFormat="1" applyFont="1" applyFill="1" applyBorder="1" applyAlignment="1" applyProtection="1">
      <alignment horizontal="right" wrapText="1"/>
    </xf>
    <xf numFmtId="165" fontId="35" fillId="0" borderId="0" xfId="62" applyFont="1" applyFill="1" applyBorder="1" applyAlignment="1" applyProtection="1">
      <alignment horizontal="right" wrapText="1"/>
    </xf>
    <xf numFmtId="0" fontId="35" fillId="0" borderId="0" xfId="48" applyFont="1" applyFill="1" applyBorder="1" applyAlignment="1">
      <alignment horizontal="left"/>
    </xf>
    <xf numFmtId="165" fontId="35" fillId="0" borderId="11" xfId="62" applyFont="1" applyFill="1" applyBorder="1" applyAlignment="1" applyProtection="1">
      <alignment horizontal="right" wrapText="1"/>
    </xf>
    <xf numFmtId="0" fontId="35" fillId="0" borderId="11" xfId="62" applyNumberFormat="1" applyFont="1" applyFill="1" applyBorder="1" applyAlignment="1" applyProtection="1">
      <alignment horizontal="right" wrapText="1"/>
    </xf>
    <xf numFmtId="0" fontId="35" fillId="0" borderId="0" xfId="48" applyFont="1" applyFill="1" applyBorder="1" applyAlignment="1" applyProtection="1">
      <alignment horizontal="left" vertical="top" wrapText="1"/>
    </xf>
    <xf numFmtId="169" fontId="35" fillId="0" borderId="0" xfId="48" applyNumberFormat="1" applyFont="1" applyFill="1" applyBorder="1"/>
    <xf numFmtId="49" fontId="35" fillId="0" borderId="0" xfId="48" applyNumberFormat="1" applyFont="1" applyFill="1" applyAlignment="1">
      <alignment horizontal="right"/>
    </xf>
    <xf numFmtId="170" fontId="35" fillId="0" borderId="0" xfId="48" applyNumberFormat="1" applyFont="1" applyFill="1" applyBorder="1" applyAlignment="1">
      <alignment horizontal="right"/>
    </xf>
    <xf numFmtId="172" fontId="36" fillId="0" borderId="0" xfId="48" applyNumberFormat="1" applyFont="1" applyFill="1" applyBorder="1"/>
    <xf numFmtId="0" fontId="35" fillId="0" borderId="10" xfId="48" applyFont="1" applyFill="1" applyBorder="1" applyAlignment="1">
      <alignment horizontal="left"/>
    </xf>
    <xf numFmtId="0" fontId="35" fillId="0" borderId="10" xfId="48" applyFont="1" applyFill="1" applyBorder="1"/>
    <xf numFmtId="0" fontId="36" fillId="0" borderId="10" xfId="48" applyFont="1" applyFill="1" applyBorder="1" applyAlignment="1" applyProtection="1">
      <alignment horizontal="left"/>
    </xf>
    <xf numFmtId="0" fontId="35" fillId="0" borderId="0" xfId="48" applyFont="1" applyFill="1" applyBorder="1" applyAlignment="1">
      <alignment horizontal="right" vertical="top" wrapText="1"/>
    </xf>
    <xf numFmtId="0" fontId="35" fillId="0" borderId="0" xfId="62" applyNumberFormat="1" applyFont="1" applyFill="1" applyBorder="1" applyAlignment="1" applyProtection="1">
      <alignment horizontal="right"/>
    </xf>
    <xf numFmtId="0" fontId="35" fillId="0" borderId="0" xfId="48" applyNumberFormat="1" applyFont="1" applyFill="1" applyBorder="1" applyAlignment="1">
      <alignment horizontal="right"/>
    </xf>
    <xf numFmtId="0" fontId="36" fillId="0" borderId="0" xfId="0" applyNumberFormat="1" applyFont="1" applyFill="1" applyBorder="1" applyAlignment="1" applyProtection="1">
      <alignment horizontal="center"/>
    </xf>
    <xf numFmtId="0" fontId="38" fillId="0" borderId="0" xfId="0" applyNumberFormat="1" applyFont="1" applyFill="1" applyBorder="1" applyAlignment="1" applyProtection="1">
      <alignment horizontal="center"/>
    </xf>
    <xf numFmtId="0" fontId="35" fillId="0" borderId="0" xfId="46" applyNumberFormat="1" applyFont="1" applyFill="1" applyProtection="1"/>
    <xf numFmtId="179" fontId="22" fillId="0" borderId="0" xfId="48" applyNumberFormat="1" applyFont="1" applyFill="1" applyBorder="1" applyAlignment="1" applyProtection="1">
      <alignment horizontal="center"/>
    </xf>
    <xf numFmtId="179" fontId="23" fillId="0" borderId="0" xfId="48" applyNumberFormat="1" applyFont="1" applyFill="1"/>
    <xf numFmtId="0" fontId="23" fillId="0" borderId="11" xfId="62" applyNumberFormat="1" applyFont="1" applyFill="1" applyBorder="1" applyAlignment="1">
      <alignment horizontal="right" wrapText="1"/>
    </xf>
    <xf numFmtId="1" fontId="23" fillId="0" borderId="0" xfId="44" applyNumberFormat="1" applyFont="1" applyFill="1"/>
    <xf numFmtId="0" fontId="23" fillId="0" borderId="10" xfId="62" applyNumberFormat="1" applyFont="1" applyFill="1" applyBorder="1" applyAlignment="1">
      <alignment horizontal="right" wrapText="1"/>
    </xf>
    <xf numFmtId="49" fontId="23" fillId="0" borderId="0" xfId="51" applyNumberFormat="1" applyFont="1" applyFill="1" applyBorder="1" applyAlignment="1">
      <alignment horizontal="center"/>
    </xf>
    <xf numFmtId="0" fontId="35" fillId="0" borderId="0" xfId="44" applyFont="1" applyFill="1" applyAlignment="1">
      <alignment horizontal="right"/>
    </xf>
    <xf numFmtId="0" fontId="36" fillId="0" borderId="0" xfId="44" applyFont="1" applyFill="1" applyBorder="1" applyAlignment="1" applyProtection="1">
      <alignment horizontal="center"/>
    </xf>
    <xf numFmtId="0" fontId="36" fillId="0" borderId="0" xfId="44" applyNumberFormat="1" applyFont="1" applyFill="1" applyBorder="1" applyAlignment="1" applyProtection="1">
      <alignment horizontal="center"/>
    </xf>
    <xf numFmtId="0" fontId="35" fillId="0" borderId="0" xfId="44" applyFont="1" applyFill="1" applyAlignment="1">
      <alignment vertical="top" wrapText="1"/>
    </xf>
    <xf numFmtId="0" fontId="35" fillId="0" borderId="0" xfId="44" applyNumberFormat="1" applyFont="1" applyFill="1"/>
    <xf numFmtId="0" fontId="36" fillId="0" borderId="0" xfId="62" applyNumberFormat="1" applyFont="1" applyFill="1" applyBorder="1" applyAlignment="1" applyProtection="1">
      <alignment horizontal="center"/>
    </xf>
    <xf numFmtId="0" fontId="35" fillId="0" borderId="0" xfId="62" applyNumberFormat="1" applyFont="1" applyFill="1"/>
    <xf numFmtId="0" fontId="35" fillId="0" borderId="0" xfId="62" applyNumberFormat="1" applyFont="1" applyFill="1" applyAlignment="1">
      <alignment horizontal="right" wrapText="1"/>
    </xf>
    <xf numFmtId="0" fontId="35" fillId="0" borderId="0" xfId="44" applyNumberFormat="1" applyFont="1" applyFill="1" applyBorder="1" applyAlignment="1" applyProtection="1">
      <alignment horizontal="right"/>
    </xf>
    <xf numFmtId="0" fontId="35" fillId="0" borderId="0" xfId="44" applyFont="1" applyFill="1" applyBorder="1" applyAlignment="1">
      <alignment vertical="top" wrapText="1"/>
    </xf>
    <xf numFmtId="0" fontId="36" fillId="0" borderId="0" xfId="44" applyFont="1" applyFill="1" applyAlignment="1">
      <alignment vertical="top" wrapText="1"/>
    </xf>
    <xf numFmtId="0" fontId="35" fillId="0" borderId="0" xfId="44" applyNumberFormat="1" applyFont="1" applyFill="1" applyAlignment="1" applyProtection="1">
      <alignment horizontal="right"/>
    </xf>
    <xf numFmtId="0" fontId="35" fillId="0" borderId="0" xfId="44" applyNumberFormat="1" applyFont="1" applyFill="1" applyAlignment="1">
      <alignment horizontal="right"/>
    </xf>
    <xf numFmtId="0" fontId="35" fillId="0" borderId="10" xfId="44" applyFont="1" applyFill="1" applyBorder="1" applyAlignment="1">
      <alignment vertical="top" wrapText="1"/>
    </xf>
    <xf numFmtId="165" fontId="35" fillId="0" borderId="0" xfId="62" applyFont="1" applyFill="1" applyBorder="1" applyAlignment="1">
      <alignment horizontal="right" wrapText="1"/>
    </xf>
    <xf numFmtId="0" fontId="35" fillId="0" borderId="0" xfId="62" applyNumberFormat="1" applyFont="1" applyFill="1" applyBorder="1" applyAlignment="1">
      <alignment horizontal="right" wrapText="1"/>
    </xf>
    <xf numFmtId="0" fontId="35" fillId="0" borderId="0" xfId="62" applyNumberFormat="1" applyFont="1" applyFill="1" applyBorder="1"/>
    <xf numFmtId="0" fontId="35" fillId="0" borderId="0" xfId="44" applyNumberFormat="1" applyFont="1" applyFill="1" applyBorder="1"/>
    <xf numFmtId="0" fontId="36" fillId="0" borderId="0" xfId="48" applyNumberFormat="1" applyFont="1" applyFill="1" applyBorder="1" applyAlignment="1" applyProtection="1">
      <alignment horizontal="center"/>
    </xf>
    <xf numFmtId="0" fontId="35" fillId="0" borderId="0" xfId="48" applyFont="1" applyFill="1" applyBorder="1" applyAlignment="1">
      <alignment horizontal="left" vertical="top" wrapText="1"/>
    </xf>
    <xf numFmtId="0" fontId="35" fillId="0" borderId="0" xfId="49" applyNumberFormat="1" applyFont="1" applyFill="1" applyBorder="1" applyAlignment="1" applyProtection="1">
      <alignment horizontal="right"/>
    </xf>
    <xf numFmtId="0" fontId="35" fillId="0" borderId="0" xfId="50" applyFont="1" applyFill="1" applyBorder="1" applyAlignment="1" applyProtection="1">
      <alignment vertical="top"/>
    </xf>
    <xf numFmtId="0" fontId="35" fillId="0" borderId="0" xfId="50" applyFont="1" applyFill="1" applyBorder="1" applyAlignment="1" applyProtection="1"/>
    <xf numFmtId="49" fontId="35" fillId="0" borderId="0" xfId="50" applyNumberFormat="1" applyFont="1" applyFill="1" applyBorder="1" applyAlignment="1" applyProtection="1">
      <alignment horizontal="center"/>
    </xf>
    <xf numFmtId="0" fontId="36" fillId="0" borderId="0" xfId="48" applyFont="1" applyFill="1" applyBorder="1" applyAlignment="1" applyProtection="1">
      <alignment horizontal="left" vertical="top" wrapText="1"/>
    </xf>
    <xf numFmtId="0" fontId="35" fillId="0" borderId="0" xfId="48" applyFont="1" applyFill="1" applyAlignment="1">
      <alignment horizontal="left" vertical="top" wrapText="1"/>
    </xf>
    <xf numFmtId="0" fontId="35" fillId="0" borderId="11" xfId="62" applyNumberFormat="1" applyFont="1" applyFill="1" applyBorder="1" applyAlignment="1">
      <alignment horizontal="right" wrapText="1"/>
    </xf>
    <xf numFmtId="0" fontId="35" fillId="0" borderId="11" xfId="48" applyNumberFormat="1" applyFont="1" applyFill="1" applyBorder="1" applyAlignment="1">
      <alignment horizontal="right" wrapText="1"/>
    </xf>
    <xf numFmtId="0" fontId="35" fillId="0" borderId="0" xfId="48" applyNumberFormat="1" applyFont="1" applyFill="1" applyBorder="1" applyAlignment="1">
      <alignment horizontal="right" wrapText="1"/>
    </xf>
    <xf numFmtId="0" fontId="35" fillId="0" borderId="0" xfId="48" applyNumberFormat="1" applyFont="1" applyFill="1" applyAlignment="1">
      <alignment horizontal="right" wrapText="1"/>
    </xf>
    <xf numFmtId="0" fontId="35" fillId="0" borderId="10" xfId="48" applyFont="1" applyFill="1" applyBorder="1" applyAlignment="1">
      <alignment horizontal="left" vertical="top" wrapText="1"/>
    </xf>
    <xf numFmtId="0" fontId="36" fillId="0" borderId="10" xfId="48" applyFont="1" applyFill="1" applyBorder="1" applyAlignment="1" applyProtection="1">
      <alignment horizontal="left" vertical="top" wrapText="1"/>
    </xf>
    <xf numFmtId="0" fontId="35" fillId="0" borderId="10" xfId="48" applyNumberFormat="1" applyFont="1" applyFill="1" applyBorder="1" applyAlignment="1" applyProtection="1">
      <alignment horizontal="right" wrapText="1"/>
    </xf>
    <xf numFmtId="0" fontId="35" fillId="0" borderId="0" xfId="48" applyNumberFormat="1" applyFont="1" applyFill="1" applyBorder="1" applyAlignment="1" applyProtection="1">
      <alignment horizontal="right" wrapText="1"/>
    </xf>
    <xf numFmtId="0" fontId="35" fillId="0" borderId="0" xfId="48" applyFont="1" applyFill="1" applyAlignment="1"/>
    <xf numFmtId="0" fontId="22" fillId="0" borderId="0" xfId="44" applyNumberFormat="1" applyFont="1" applyFill="1" applyAlignment="1" applyProtection="1">
      <alignment horizontal="center"/>
    </xf>
    <xf numFmtId="0" fontId="23" fillId="0" borderId="0" xfId="44" applyFont="1" applyFill="1" applyAlignment="1" applyProtection="1">
      <alignment horizontal="center"/>
    </xf>
    <xf numFmtId="0" fontId="22" fillId="0" borderId="0" xfId="44" applyNumberFormat="1" applyFont="1" applyFill="1"/>
    <xf numFmtId="167" fontId="22" fillId="0" borderId="0" xfId="69" applyFont="1" applyFill="1" applyAlignment="1">
      <alignment horizontal="right" vertical="top" wrapText="1"/>
    </xf>
    <xf numFmtId="167" fontId="22" fillId="0" borderId="0" xfId="69" applyNumberFormat="1" applyFont="1" applyFill="1" applyAlignment="1" applyProtection="1">
      <alignment horizontal="left" vertical="top" wrapText="1"/>
    </xf>
    <xf numFmtId="167" fontId="23" fillId="0" borderId="0" xfId="69" applyNumberFormat="1" applyFont="1" applyFill="1" applyBorder="1" applyAlignment="1" applyProtection="1">
      <alignment horizontal="left" vertical="top" wrapText="1"/>
    </xf>
    <xf numFmtId="165" fontId="23" fillId="24" borderId="0" xfId="62" applyFont="1" applyFill="1" applyBorder="1" applyAlignment="1" applyProtection="1">
      <alignment horizontal="right" wrapText="1"/>
    </xf>
    <xf numFmtId="0" fontId="23" fillId="0" borderId="0" xfId="44" applyFont="1" applyFill="1" applyBorder="1" applyAlignment="1" applyProtection="1">
      <alignment horizontal="justify"/>
    </xf>
    <xf numFmtId="0" fontId="23" fillId="25" borderId="0" xfId="44" applyFont="1" applyFill="1" applyAlignment="1"/>
    <xf numFmtId="0" fontId="22" fillId="25" borderId="0" xfId="44" applyFont="1" applyFill="1" applyBorder="1" applyAlignment="1" applyProtection="1">
      <alignment horizontal="center"/>
    </xf>
    <xf numFmtId="0" fontId="22" fillId="25" borderId="0" xfId="44" applyNumberFormat="1" applyFont="1" applyFill="1" applyBorder="1" applyAlignment="1" applyProtection="1">
      <alignment horizontal="center"/>
    </xf>
    <xf numFmtId="0" fontId="23" fillId="25" borderId="0" xfId="44" applyFont="1" applyFill="1" applyBorder="1"/>
    <xf numFmtId="0" fontId="23" fillId="25" borderId="0" xfId="44" applyNumberFormat="1" applyFont="1" applyFill="1"/>
    <xf numFmtId="0" fontId="23" fillId="25" borderId="0" xfId="44" applyNumberFormat="1" applyFont="1" applyFill="1" applyBorder="1" applyAlignment="1" applyProtection="1">
      <alignment horizontal="right"/>
    </xf>
    <xf numFmtId="0" fontId="23" fillId="25" borderId="0" xfId="44" applyFont="1" applyFill="1" applyAlignment="1">
      <alignment horizontal="right" vertical="top" wrapText="1"/>
    </xf>
    <xf numFmtId="0" fontId="23" fillId="25" borderId="0" xfId="44" applyFont="1" applyFill="1"/>
    <xf numFmtId="49" fontId="23" fillId="25" borderId="0" xfId="44" applyNumberFormat="1" applyFont="1" applyFill="1" applyAlignment="1">
      <alignment horizontal="center"/>
    </xf>
    <xf numFmtId="0" fontId="23" fillId="25" borderId="0" xfId="44" applyFont="1" applyFill="1" applyAlignment="1">
      <alignment horizontal="right"/>
    </xf>
    <xf numFmtId="0" fontId="23" fillId="25" borderId="0" xfId="44" applyFont="1" applyFill="1" applyAlignment="1" applyProtection="1">
      <alignment horizontal="left" vertical="top" wrapText="1"/>
    </xf>
    <xf numFmtId="0" fontId="23" fillId="25" borderId="0" xfId="62" applyNumberFormat="1" applyFont="1" applyFill="1" applyAlignment="1">
      <alignment horizontal="right" wrapText="1"/>
    </xf>
    <xf numFmtId="165" fontId="23" fillId="25" borderId="0" xfId="62" applyFont="1" applyFill="1" applyBorder="1" applyAlignment="1" applyProtection="1">
      <alignment horizontal="right"/>
    </xf>
    <xf numFmtId="0" fontId="23" fillId="25" borderId="0" xfId="44" applyNumberFormat="1" applyFont="1" applyFill="1" applyBorder="1"/>
    <xf numFmtId="0" fontId="23" fillId="25" borderId="0" xfId="44" applyFont="1" applyFill="1" applyBorder="1" applyAlignment="1"/>
    <xf numFmtId="0" fontId="23" fillId="25" borderId="10" xfId="44" applyNumberFormat="1" applyFont="1" applyFill="1" applyBorder="1" applyAlignment="1" applyProtection="1">
      <alignment horizontal="right"/>
    </xf>
    <xf numFmtId="0" fontId="23" fillId="25" borderId="0" xfId="50" applyNumberFormat="1" applyFont="1" applyFill="1" applyProtection="1"/>
    <xf numFmtId="0" fontId="23" fillId="25" borderId="0" xfId="50" applyNumberFormat="1" applyFont="1" applyFill="1" applyAlignment="1" applyProtection="1">
      <alignment horizontal="right"/>
    </xf>
    <xf numFmtId="0" fontId="23" fillId="25" borderId="0" xfId="51" applyFont="1" applyFill="1"/>
    <xf numFmtId="0" fontId="23" fillId="25" borderId="0" xfId="0" applyFont="1" applyFill="1"/>
    <xf numFmtId="0" fontId="23" fillId="25" borderId="0" xfId="47" applyNumberFormat="1" applyFont="1" applyFill="1" applyBorder="1" applyAlignment="1" applyProtection="1">
      <alignment horizontal="right" wrapText="1"/>
    </xf>
    <xf numFmtId="0" fontId="23" fillId="25" borderId="0" xfId="47" applyNumberFormat="1" applyFont="1" applyFill="1" applyAlignment="1" applyProtection="1">
      <alignment horizontal="right" wrapText="1"/>
    </xf>
    <xf numFmtId="0" fontId="23" fillId="25" borderId="0" xfId="48" applyNumberFormat="1" applyFont="1" applyFill="1" applyBorder="1" applyAlignment="1">
      <alignment horizontal="left" vertical="top" wrapText="1"/>
    </xf>
    <xf numFmtId="0" fontId="23" fillId="25" borderId="0" xfId="48" applyNumberFormat="1" applyFont="1" applyFill="1" applyBorder="1" applyAlignment="1">
      <alignment horizontal="right" vertical="top" wrapText="1"/>
    </xf>
    <xf numFmtId="0" fontId="23" fillId="25" borderId="0" xfId="48" applyNumberFormat="1" applyFont="1" applyFill="1" applyAlignment="1">
      <alignment horizontal="left" vertical="top" wrapText="1"/>
    </xf>
    <xf numFmtId="0" fontId="23" fillId="25" borderId="0" xfId="48" applyNumberFormat="1" applyFont="1" applyFill="1" applyAlignment="1">
      <alignment horizontal="right" vertical="top" wrapText="1"/>
    </xf>
    <xf numFmtId="0" fontId="22" fillId="25" borderId="0" xfId="48" applyNumberFormat="1" applyFont="1" applyFill="1" applyAlignment="1" applyProtection="1">
      <alignment horizontal="center"/>
    </xf>
    <xf numFmtId="0" fontId="22" fillId="25" borderId="0" xfId="49" applyNumberFormat="1" applyFont="1" applyFill="1" applyBorder="1" applyAlignment="1">
      <alignment horizontal="left" vertical="top" wrapText="1"/>
    </xf>
    <xf numFmtId="173" fontId="22" fillId="25" borderId="0" xfId="48" applyNumberFormat="1" applyFont="1" applyFill="1" applyBorder="1" applyAlignment="1">
      <alignment horizontal="right" vertical="top" wrapText="1"/>
    </xf>
    <xf numFmtId="0" fontId="23" fillId="25" borderId="0" xfId="48" applyFont="1" applyFill="1" applyBorder="1" applyAlignment="1">
      <alignment horizontal="left" vertical="top" wrapText="1"/>
    </xf>
    <xf numFmtId="0" fontId="22" fillId="25" borderId="0" xfId="48" applyFont="1" applyFill="1" applyBorder="1" applyAlignment="1">
      <alignment horizontal="right" vertical="top" wrapText="1"/>
    </xf>
    <xf numFmtId="0" fontId="22" fillId="25" borderId="0" xfId="48" applyFont="1" applyFill="1" applyBorder="1" applyAlignment="1" applyProtection="1">
      <alignment horizontal="left" vertical="top" wrapText="1"/>
    </xf>
    <xf numFmtId="171" fontId="22" fillId="25" borderId="0" xfId="48" applyNumberFormat="1" applyFont="1" applyFill="1" applyBorder="1" applyAlignment="1">
      <alignment horizontal="right" vertical="top" wrapText="1"/>
    </xf>
    <xf numFmtId="0" fontId="23" fillId="25" borderId="0" xfId="48" applyFont="1" applyFill="1" applyBorder="1" applyAlignment="1" applyProtection="1">
      <alignment horizontal="left" vertical="top" wrapText="1"/>
    </xf>
    <xf numFmtId="0" fontId="23" fillId="25" borderId="0" xfId="48" applyFont="1" applyFill="1" applyBorder="1" applyAlignment="1">
      <alignment horizontal="right" vertical="top" wrapText="1"/>
    </xf>
    <xf numFmtId="0" fontId="22" fillId="25" borderId="0" xfId="48" applyFont="1" applyFill="1" applyAlignment="1">
      <alignment horizontal="right" vertical="top" wrapText="1"/>
    </xf>
    <xf numFmtId="0" fontId="22" fillId="25" borderId="0" xfId="48" applyFont="1" applyFill="1" applyAlignment="1" applyProtection="1">
      <alignment horizontal="left" vertical="top" wrapText="1"/>
    </xf>
    <xf numFmtId="0" fontId="23" fillId="25" borderId="10" xfId="48" applyNumberFormat="1" applyFont="1" applyFill="1" applyBorder="1" applyAlignment="1">
      <alignment horizontal="left" vertical="top" wrapText="1"/>
    </xf>
    <xf numFmtId="0" fontId="23" fillId="25" borderId="10" xfId="48" applyNumberFormat="1" applyFont="1" applyFill="1" applyBorder="1" applyAlignment="1">
      <alignment horizontal="right" vertical="top" wrapText="1"/>
    </xf>
    <xf numFmtId="0" fontId="22" fillId="25" borderId="10" xfId="48" applyNumberFormat="1" applyFont="1" applyFill="1" applyBorder="1" applyAlignment="1" applyProtection="1">
      <alignment horizontal="left" vertical="top" wrapText="1"/>
    </xf>
    <xf numFmtId="0" fontId="23" fillId="25" borderId="0" xfId="48" applyFont="1" applyFill="1" applyAlignment="1">
      <alignment vertical="top" wrapText="1"/>
    </xf>
    <xf numFmtId="0" fontId="23" fillId="25" borderId="0" xfId="48" applyFont="1" applyFill="1" applyAlignment="1">
      <alignment horizontal="right" vertical="top" wrapText="1"/>
    </xf>
    <xf numFmtId="0" fontId="22" fillId="25" borderId="0" xfId="48" applyFont="1" applyFill="1" applyAlignment="1" applyProtection="1">
      <alignment horizontal="left"/>
    </xf>
    <xf numFmtId="171" fontId="22" fillId="25" borderId="0" xfId="48" applyNumberFormat="1" applyFont="1" applyFill="1" applyAlignment="1">
      <alignment horizontal="right" vertical="top" wrapText="1"/>
    </xf>
    <xf numFmtId="0" fontId="23" fillId="25" borderId="0" xfId="48" applyFont="1" applyFill="1" applyAlignment="1" applyProtection="1">
      <alignment horizontal="left" vertical="top" wrapText="1"/>
    </xf>
    <xf numFmtId="168" fontId="23" fillId="25" borderId="0" xfId="48" applyNumberFormat="1" applyFont="1" applyFill="1" applyBorder="1" applyAlignment="1">
      <alignment horizontal="right" vertical="top" wrapText="1"/>
    </xf>
    <xf numFmtId="0" fontId="23" fillId="25" borderId="0" xfId="0" applyFont="1" applyFill="1" applyBorder="1" applyAlignment="1">
      <alignment horizontal="center"/>
    </xf>
    <xf numFmtId="0" fontId="22" fillId="25" borderId="10" xfId="48" applyFont="1" applyFill="1" applyBorder="1" applyAlignment="1" applyProtection="1">
      <alignment horizontal="left" vertical="top" wrapText="1"/>
    </xf>
    <xf numFmtId="0" fontId="22" fillId="25" borderId="11" xfId="48" applyFont="1" applyFill="1" applyBorder="1" applyAlignment="1">
      <alignment horizontal="right" vertical="top" wrapText="1"/>
    </xf>
    <xf numFmtId="0" fontId="22" fillId="25" borderId="11" xfId="48" applyFont="1" applyFill="1" applyBorder="1" applyAlignment="1" applyProtection="1">
      <alignment horizontal="left" vertical="top" wrapText="1"/>
    </xf>
    <xf numFmtId="0" fontId="23" fillId="25" borderId="0" xfId="48" applyFont="1" applyFill="1" applyAlignment="1">
      <alignment horizontal="left"/>
    </xf>
    <xf numFmtId="0" fontId="23" fillId="25" borderId="0" xfId="48" applyNumberFormat="1" applyFont="1" applyFill="1" applyAlignment="1">
      <alignment horizontal="left"/>
    </xf>
    <xf numFmtId="0" fontId="23" fillId="25" borderId="11" xfId="48" applyFont="1" applyFill="1" applyBorder="1" applyAlignment="1">
      <alignment horizontal="left" vertical="top" wrapText="1"/>
    </xf>
    <xf numFmtId="0" fontId="23" fillId="25" borderId="10" xfId="48" applyFont="1" applyFill="1" applyBorder="1" applyAlignment="1">
      <alignment horizontal="left" vertical="top" wrapText="1"/>
    </xf>
    <xf numFmtId="0" fontId="23" fillId="25" borderId="10" xfId="48" applyFont="1" applyFill="1" applyBorder="1" applyAlignment="1">
      <alignment horizontal="right" vertical="top" wrapText="1"/>
    </xf>
    <xf numFmtId="0" fontId="23" fillId="25" borderId="0" xfId="0" applyFont="1" applyFill="1" applyBorder="1"/>
    <xf numFmtId="0" fontId="23" fillId="25" borderId="0" xfId="0" applyFont="1" applyFill="1" applyBorder="1" applyAlignment="1">
      <alignment horizontal="right"/>
    </xf>
    <xf numFmtId="0" fontId="22" fillId="25" borderId="0" xfId="0" applyFont="1" applyFill="1" applyBorder="1" applyAlignment="1">
      <alignment horizontal="right"/>
    </xf>
    <xf numFmtId="0" fontId="23" fillId="25" borderId="0" xfId="50" applyNumberFormat="1" applyFont="1" applyFill="1" applyBorder="1" applyProtection="1"/>
    <xf numFmtId="0" fontId="23" fillId="25" borderId="0" xfId="50" applyNumberFormat="1" applyFont="1" applyFill="1" applyBorder="1" applyAlignment="1" applyProtection="1">
      <alignment horizontal="right"/>
    </xf>
    <xf numFmtId="0" fontId="22" fillId="0" borderId="0" xfId="48" applyNumberFormat="1" applyFont="1" applyFill="1" applyBorder="1"/>
    <xf numFmtId="49" fontId="23" fillId="0" borderId="0" xfId="48" applyNumberFormat="1" applyFont="1" applyFill="1"/>
    <xf numFmtId="0" fontId="35" fillId="0" borderId="0" xfId="44" applyFont="1" applyFill="1" applyAlignment="1">
      <alignment horizontal="left" vertical="top" wrapText="1"/>
    </xf>
    <xf numFmtId="0" fontId="35" fillId="0" borderId="0" xfId="44" applyFont="1" applyFill="1" applyAlignment="1">
      <alignment horizontal="right" vertical="top" wrapText="1"/>
    </xf>
    <xf numFmtId="0" fontId="35" fillId="0" borderId="0" xfId="44" applyNumberFormat="1" applyFont="1" applyFill="1" applyAlignment="1">
      <alignment horizontal="center"/>
    </xf>
    <xf numFmtId="0" fontId="35" fillId="0" borderId="0" xfId="44" applyFont="1" applyFill="1" applyBorder="1" applyAlignment="1">
      <alignment horizontal="left" vertical="top" wrapText="1"/>
    </xf>
    <xf numFmtId="0" fontId="35" fillId="0" borderId="0" xfId="44" applyFont="1" applyFill="1" applyBorder="1" applyAlignment="1">
      <alignment horizontal="right" vertical="top" wrapText="1"/>
    </xf>
    <xf numFmtId="0" fontId="36" fillId="0" borderId="0" xfId="44" applyFont="1" applyFill="1" applyAlignment="1">
      <alignment horizontal="right" vertical="top" wrapText="1"/>
    </xf>
    <xf numFmtId="0" fontId="36" fillId="0" borderId="0" xfId="44" applyFont="1" applyFill="1" applyAlignment="1" applyProtection="1">
      <alignment horizontal="left" vertical="top" wrapText="1"/>
    </xf>
    <xf numFmtId="0" fontId="35" fillId="0" borderId="0" xfId="44" applyFont="1" applyFill="1" applyAlignment="1">
      <alignment vertical="top"/>
    </xf>
    <xf numFmtId="0" fontId="35" fillId="0" borderId="0" xfId="44" applyNumberFormat="1" applyFont="1" applyFill="1" applyAlignment="1" applyProtection="1">
      <alignment horizontal="right" wrapText="1"/>
    </xf>
    <xf numFmtId="0" fontId="35" fillId="0" borderId="0" xfId="44" applyNumberFormat="1" applyFont="1" applyFill="1" applyBorder="1" applyAlignment="1" applyProtection="1">
      <alignment horizontal="right" wrapText="1"/>
    </xf>
    <xf numFmtId="0" fontId="35" fillId="0" borderId="10" xfId="44" applyNumberFormat="1" applyFont="1" applyFill="1" applyBorder="1" applyAlignment="1" applyProtection="1">
      <alignment horizontal="right" wrapText="1"/>
    </xf>
    <xf numFmtId="0" fontId="35" fillId="0" borderId="11" xfId="44" applyFont="1" applyFill="1" applyBorder="1" applyAlignment="1">
      <alignment horizontal="right" vertical="top" wrapText="1"/>
    </xf>
    <xf numFmtId="0" fontId="36" fillId="0" borderId="0" xfId="44" applyFont="1" applyFill="1" applyBorder="1" applyAlignment="1">
      <alignment horizontal="right" vertical="top" wrapText="1"/>
    </xf>
    <xf numFmtId="0" fontId="36" fillId="0" borderId="0" xfId="44" applyFont="1" applyFill="1" applyBorder="1" applyAlignment="1">
      <alignment vertical="top" wrapText="1"/>
    </xf>
    <xf numFmtId="173" fontId="36" fillId="0" borderId="0" xfId="44" applyNumberFormat="1" applyFont="1" applyFill="1" applyBorder="1" applyAlignment="1">
      <alignment horizontal="right" vertical="top" wrapText="1"/>
    </xf>
    <xf numFmtId="0" fontId="35" fillId="0" borderId="11" xfId="44" applyNumberFormat="1" applyFont="1" applyFill="1" applyBorder="1" applyAlignment="1" applyProtection="1">
      <alignment horizontal="right" wrapText="1"/>
    </xf>
    <xf numFmtId="0" fontId="36" fillId="0" borderId="0" xfId="44" applyFont="1" applyFill="1" applyBorder="1" applyAlignment="1" applyProtection="1">
      <alignment horizontal="left" vertical="top" wrapText="1"/>
    </xf>
    <xf numFmtId="0" fontId="35" fillId="0" borderId="0" xfId="44" applyFont="1" applyFill="1" applyBorder="1"/>
    <xf numFmtId="0" fontId="35" fillId="0" borderId="10" xfId="44" applyFont="1" applyFill="1" applyBorder="1" applyAlignment="1">
      <alignment horizontal="right" vertical="top" wrapText="1"/>
    </xf>
    <xf numFmtId="0" fontId="36" fillId="0" borderId="10" xfId="44" applyFont="1" applyFill="1" applyBorder="1" applyAlignment="1" applyProtection="1">
      <alignment horizontal="left" vertical="top" wrapText="1"/>
    </xf>
    <xf numFmtId="0" fontId="35" fillId="0" borderId="0" xfId="50" applyNumberFormat="1" applyFont="1" applyFill="1" applyProtection="1"/>
    <xf numFmtId="0" fontId="35" fillId="0" borderId="0" xfId="50" applyNumberFormat="1" applyFont="1" applyFill="1" applyAlignment="1" applyProtection="1">
      <alignment horizontal="right"/>
    </xf>
    <xf numFmtId="168" fontId="23" fillId="0" borderId="0" xfId="69" applyNumberFormat="1" applyFont="1" applyFill="1" applyBorder="1" applyAlignment="1">
      <alignment horizontal="right" vertical="top" wrapText="1"/>
    </xf>
    <xf numFmtId="167" fontId="23" fillId="0" borderId="0" xfId="69" applyFont="1" applyFill="1" applyBorder="1" applyAlignment="1">
      <alignment horizontal="right" vertical="top" wrapText="1"/>
    </xf>
    <xf numFmtId="0" fontId="23" fillId="0" borderId="0" xfId="68" applyFont="1" applyFill="1" applyBorder="1" applyAlignment="1">
      <alignment horizontal="left" vertical="top" wrapText="1"/>
    </xf>
    <xf numFmtId="0" fontId="22" fillId="0" borderId="0" xfId="68" applyFont="1" applyFill="1" applyBorder="1" applyAlignment="1">
      <alignment horizontal="right" vertical="top" wrapText="1"/>
    </xf>
    <xf numFmtId="0" fontId="22" fillId="0" borderId="0" xfId="68" applyFont="1" applyFill="1" applyBorder="1" applyAlignment="1" applyProtection="1">
      <alignment horizontal="left" vertical="top" wrapText="1"/>
    </xf>
    <xf numFmtId="168" fontId="23" fillId="0" borderId="0" xfId="68" applyNumberFormat="1" applyFont="1" applyFill="1" applyBorder="1" applyAlignment="1">
      <alignment horizontal="right" vertical="top" wrapText="1"/>
    </xf>
    <xf numFmtId="0" fontId="23" fillId="0" borderId="0" xfId="68" applyFont="1" applyFill="1" applyBorder="1" applyAlignment="1" applyProtection="1">
      <alignment horizontal="left" vertical="top" wrapText="1"/>
    </xf>
    <xf numFmtId="0" fontId="23" fillId="0" borderId="0" xfId="48" applyFont="1" applyFill="1" applyBorder="1" applyProtection="1"/>
    <xf numFmtId="167" fontId="23" fillId="0" borderId="0" xfId="69" applyFont="1" applyFill="1" applyAlignment="1"/>
    <xf numFmtId="49" fontId="23" fillId="0" borderId="0" xfId="69" applyNumberFormat="1" applyFont="1" applyFill="1" applyAlignment="1">
      <alignment horizontal="right"/>
    </xf>
    <xf numFmtId="167" fontId="22" fillId="0" borderId="0" xfId="69" applyNumberFormat="1" applyFont="1" applyFill="1" applyBorder="1" applyAlignment="1" applyProtection="1">
      <alignment horizontal="center"/>
    </xf>
    <xf numFmtId="167" fontId="23" fillId="0" borderId="0" xfId="69" applyFont="1" applyFill="1" applyBorder="1" applyAlignment="1">
      <alignment horizontal="left" vertical="top" wrapText="1"/>
    </xf>
    <xf numFmtId="167" fontId="23" fillId="0" borderId="0" xfId="69" applyFont="1" applyFill="1" applyAlignment="1">
      <alignment horizontal="left" vertical="top" wrapText="1"/>
    </xf>
    <xf numFmtId="167" fontId="23" fillId="0" borderId="0" xfId="69" applyFont="1" applyFill="1" applyAlignment="1">
      <alignment horizontal="right" vertical="top" wrapText="1"/>
    </xf>
    <xf numFmtId="167" fontId="23" fillId="0" borderId="0" xfId="69" applyFont="1" applyFill="1"/>
    <xf numFmtId="0" fontId="23" fillId="0" borderId="0" xfId="69" applyNumberFormat="1" applyFont="1" applyFill="1"/>
    <xf numFmtId="0" fontId="23" fillId="0" borderId="0" xfId="69" applyNumberFormat="1" applyFont="1" applyFill="1" applyBorder="1" applyAlignment="1" applyProtection="1">
      <alignment horizontal="right"/>
    </xf>
    <xf numFmtId="167" fontId="23" fillId="24" borderId="0" xfId="69" applyFont="1" applyFill="1" applyAlignment="1"/>
    <xf numFmtId="167" fontId="23" fillId="0" borderId="11" xfId="69" applyFont="1" applyFill="1" applyBorder="1" applyAlignment="1">
      <alignment horizontal="left" vertical="top" wrapText="1"/>
    </xf>
    <xf numFmtId="0" fontId="23" fillId="0" borderId="10" xfId="69" applyNumberFormat="1" applyFont="1" applyFill="1" applyBorder="1" applyAlignment="1" applyProtection="1">
      <alignment horizontal="right" wrapText="1"/>
    </xf>
    <xf numFmtId="0" fontId="23" fillId="0" borderId="0" xfId="69" applyNumberFormat="1" applyFont="1" applyFill="1" applyBorder="1" applyAlignment="1" applyProtection="1">
      <alignment horizontal="right" wrapText="1"/>
    </xf>
    <xf numFmtId="0" fontId="23" fillId="0" borderId="0" xfId="69" applyNumberFormat="1" applyFont="1" applyFill="1" applyAlignment="1">
      <alignment horizontal="right" wrapText="1"/>
    </xf>
    <xf numFmtId="0" fontId="23" fillId="0" borderId="0" xfId="69" applyNumberFormat="1" applyFont="1" applyFill="1" applyBorder="1" applyAlignment="1">
      <alignment horizontal="right" wrapText="1"/>
    </xf>
    <xf numFmtId="175" fontId="22" fillId="0" borderId="0" xfId="69" applyNumberFormat="1" applyFont="1" applyFill="1" applyBorder="1" applyAlignment="1" applyProtection="1">
      <alignment horizontal="right" vertical="top" wrapText="1"/>
    </xf>
    <xf numFmtId="167" fontId="23" fillId="0" borderId="10" xfId="69" applyFont="1" applyFill="1" applyBorder="1" applyAlignment="1">
      <alignment horizontal="left" vertical="top" wrapText="1"/>
    </xf>
    <xf numFmtId="167" fontId="23" fillId="0" borderId="10" xfId="69" applyFont="1" applyFill="1" applyBorder="1" applyAlignment="1">
      <alignment horizontal="right" vertical="top" wrapText="1"/>
    </xf>
    <xf numFmtId="167" fontId="22" fillId="0" borderId="10" xfId="69" applyNumberFormat="1" applyFont="1" applyFill="1" applyBorder="1" applyAlignment="1" applyProtection="1">
      <alignment horizontal="left" vertical="top" wrapText="1"/>
    </xf>
    <xf numFmtId="0" fontId="23" fillId="0" borderId="11" xfId="69" applyNumberFormat="1" applyFont="1" applyFill="1" applyBorder="1" applyAlignment="1" applyProtection="1">
      <alignment horizontal="right" wrapText="1"/>
    </xf>
    <xf numFmtId="167" fontId="23" fillId="0" borderId="0" xfId="69" applyFont="1" applyFill="1" applyBorder="1" applyAlignment="1"/>
    <xf numFmtId="167" fontId="23" fillId="0" borderId="0" xfId="69" applyFont="1" applyFill="1" applyBorder="1"/>
    <xf numFmtId="0" fontId="23" fillId="0" borderId="0" xfId="69" applyNumberFormat="1" applyFont="1" applyFill="1" applyBorder="1" applyAlignment="1">
      <alignment wrapText="1"/>
    </xf>
    <xf numFmtId="0" fontId="23" fillId="0" borderId="0" xfId="69" quotePrefix="1" applyNumberFormat="1" applyFont="1" applyFill="1"/>
    <xf numFmtId="0" fontId="23" fillId="25" borderId="10" xfId="48" applyNumberFormat="1" applyFont="1" applyFill="1" applyBorder="1" applyAlignment="1" applyProtection="1">
      <alignment horizontal="right"/>
    </xf>
    <xf numFmtId="0" fontId="35" fillId="0" borderId="0" xfId="48" applyFont="1" applyFill="1" applyBorder="1" applyAlignment="1">
      <alignment wrapText="1"/>
    </xf>
    <xf numFmtId="0" fontId="35" fillId="0" borderId="0" xfId="48" applyFont="1" applyFill="1" applyAlignment="1">
      <alignment horizontal="right" vertical="top" wrapText="1"/>
    </xf>
    <xf numFmtId="0" fontId="35" fillId="0" borderId="0" xfId="48" applyFont="1" applyFill="1" applyAlignment="1">
      <alignment wrapText="1"/>
    </xf>
    <xf numFmtId="0" fontId="35" fillId="0" borderId="0" xfId="51" applyFont="1" applyFill="1" applyBorder="1" applyAlignment="1">
      <alignment horizontal="right" vertical="top" wrapText="1"/>
    </xf>
    <xf numFmtId="0" fontId="35" fillId="0" borderId="0" xfId="51" applyFont="1" applyFill="1" applyBorder="1" applyAlignment="1" applyProtection="1">
      <alignment horizontal="left" vertical="top" wrapText="1"/>
    </xf>
    <xf numFmtId="0" fontId="36" fillId="0" borderId="0" xfId="51" applyFont="1" applyFill="1" applyBorder="1" applyAlignment="1" applyProtection="1">
      <alignment horizontal="left" vertical="top" wrapText="1"/>
    </xf>
    <xf numFmtId="0" fontId="36" fillId="0" borderId="0" xfId="48" applyFont="1" applyFill="1" applyBorder="1" applyAlignment="1">
      <alignment horizontal="right" vertical="top" wrapText="1"/>
    </xf>
    <xf numFmtId="0" fontId="35" fillId="0" borderId="10" xfId="62" applyNumberFormat="1" applyFont="1" applyFill="1" applyBorder="1" applyAlignment="1">
      <alignment horizontal="right" wrapText="1"/>
    </xf>
    <xf numFmtId="0" fontId="35" fillId="0" borderId="0" xfId="48" applyFont="1" applyFill="1" applyBorder="1" applyAlignment="1"/>
    <xf numFmtId="0" fontId="36" fillId="0" borderId="0" xfId="47" applyFont="1" applyFill="1" applyBorder="1" applyAlignment="1">
      <alignment vertical="top" wrapText="1"/>
    </xf>
    <xf numFmtId="0" fontId="35" fillId="0" borderId="0" xfId="48" applyFont="1" applyFill="1" applyAlignment="1">
      <alignment horizontal="right" wrapText="1"/>
    </xf>
    <xf numFmtId="0" fontId="23" fillId="0" borderId="0" xfId="44" applyFont="1" applyFill="1" applyBorder="1" applyAlignment="1" applyProtection="1">
      <alignment horizontal="center"/>
    </xf>
    <xf numFmtId="0" fontId="23" fillId="0" borderId="0" xfId="68" applyNumberFormat="1" applyFont="1" applyFill="1" applyBorder="1" applyAlignment="1" applyProtection="1">
      <alignment horizontal="right"/>
    </xf>
    <xf numFmtId="0" fontId="23" fillId="0" borderId="0" xfId="68" applyNumberFormat="1" applyFont="1" applyFill="1" applyAlignment="1" applyProtection="1">
      <alignment horizontal="right"/>
    </xf>
    <xf numFmtId="0" fontId="23" fillId="0" borderId="10" xfId="68" applyNumberFormat="1" applyFont="1" applyFill="1" applyBorder="1" applyAlignment="1" applyProtection="1">
      <alignment horizontal="right"/>
    </xf>
    <xf numFmtId="0" fontId="23" fillId="0" borderId="0" xfId="68" applyNumberFormat="1" applyFont="1" applyFill="1" applyAlignment="1">
      <alignment horizontal="right"/>
    </xf>
    <xf numFmtId="0" fontId="23" fillId="0" borderId="0" xfId="68" applyFont="1" applyFill="1" applyBorder="1" applyAlignment="1">
      <alignment horizontal="right" vertical="top" wrapText="1"/>
    </xf>
    <xf numFmtId="0" fontId="23" fillId="0" borderId="0" xfId="68" applyNumberFormat="1" applyFont="1" applyFill="1" applyBorder="1" applyAlignment="1">
      <alignment horizontal="right"/>
    </xf>
    <xf numFmtId="0" fontId="23" fillId="0" borderId="10" xfId="68" applyFont="1" applyFill="1" applyBorder="1" applyAlignment="1">
      <alignment horizontal="left" vertical="top" wrapText="1"/>
    </xf>
    <xf numFmtId="0" fontId="23" fillId="0" borderId="10" xfId="68" applyFont="1" applyFill="1" applyBorder="1" applyAlignment="1">
      <alignment horizontal="right" vertical="top" wrapText="1"/>
    </xf>
    <xf numFmtId="0" fontId="22" fillId="0" borderId="10" xfId="68" applyFont="1" applyFill="1" applyBorder="1" applyAlignment="1" applyProtection="1">
      <alignment horizontal="left" vertical="top" wrapText="1"/>
    </xf>
    <xf numFmtId="0" fontId="23" fillId="0" borderId="11" xfId="44" applyFont="1" applyFill="1" applyBorder="1" applyAlignment="1">
      <alignment wrapText="1"/>
    </xf>
    <xf numFmtId="0" fontId="23" fillId="0" borderId="11" xfId="62" applyNumberFormat="1" applyFont="1" applyFill="1" applyBorder="1" applyAlignment="1">
      <alignment horizontal="right"/>
    </xf>
    <xf numFmtId="0" fontId="23" fillId="0" borderId="11" xfId="44" applyNumberFormat="1" applyFont="1" applyFill="1" applyBorder="1" applyAlignment="1">
      <alignment horizontal="right"/>
    </xf>
    <xf numFmtId="165" fontId="23" fillId="0" borderId="11" xfId="62" applyFont="1" applyFill="1" applyBorder="1" applyAlignment="1">
      <alignment horizontal="right"/>
    </xf>
    <xf numFmtId="0" fontId="22" fillId="0" borderId="0" xfId="0" applyNumberFormat="1" applyFont="1" applyFill="1" applyBorder="1" applyAlignment="1" applyProtection="1">
      <alignment horizontal="right"/>
    </xf>
    <xf numFmtId="1" fontId="22" fillId="0" borderId="0" xfId="44" applyNumberFormat="1" applyFont="1" applyFill="1" applyBorder="1" applyAlignment="1" applyProtection="1">
      <alignment horizontal="center"/>
    </xf>
    <xf numFmtId="0" fontId="35" fillId="0" borderId="0" xfId="44" applyFont="1" applyFill="1" applyBorder="1" applyAlignment="1">
      <alignment horizontal="right"/>
    </xf>
    <xf numFmtId="49" fontId="35" fillId="0" borderId="0" xfId="44" applyNumberFormat="1" applyFont="1" applyFill="1" applyAlignment="1">
      <alignment horizontal="right"/>
    </xf>
    <xf numFmtId="49" fontId="33" fillId="0" borderId="0" xfId="51" applyNumberFormat="1" applyFont="1" applyFill="1" applyAlignment="1">
      <alignment horizontal="right"/>
    </xf>
    <xf numFmtId="49" fontId="33" fillId="0" borderId="0" xfId="51" applyNumberFormat="1" applyFont="1" applyFill="1" applyAlignment="1">
      <alignment horizontal="center"/>
    </xf>
    <xf numFmtId="0" fontId="23" fillId="25" borderId="0" xfId="48" applyFont="1" applyFill="1" applyBorder="1" applyAlignment="1">
      <alignment horizontal="center"/>
    </xf>
    <xf numFmtId="166" fontId="23" fillId="25" borderId="0" xfId="62" applyNumberFormat="1" applyFont="1" applyFill="1" applyBorder="1" applyAlignment="1" applyProtection="1">
      <alignment horizontal="right"/>
    </xf>
    <xf numFmtId="0" fontId="22" fillId="25" borderId="0" xfId="48" applyFont="1" applyFill="1" applyBorder="1" applyAlignment="1" applyProtection="1">
      <alignment horizontal="center" vertical="top" wrapText="1"/>
    </xf>
    <xf numFmtId="0" fontId="23" fillId="25" borderId="0" xfId="44" applyFont="1" applyFill="1" applyAlignment="1">
      <alignment wrapText="1"/>
    </xf>
    <xf numFmtId="0" fontId="23" fillId="25" borderId="0" xfId="44" applyFont="1" applyFill="1" applyBorder="1" applyAlignment="1">
      <alignment horizontal="right"/>
    </xf>
    <xf numFmtId="0" fontId="22" fillId="25" borderId="0" xfId="44" applyFont="1" applyFill="1" applyBorder="1" applyAlignment="1" applyProtection="1">
      <alignment horizontal="left"/>
    </xf>
    <xf numFmtId="0" fontId="23" fillId="25" borderId="10" xfId="62" applyNumberFormat="1" applyFont="1" applyFill="1" applyBorder="1" applyAlignment="1" applyProtection="1">
      <alignment horizontal="right"/>
    </xf>
    <xf numFmtId="0" fontId="22" fillId="25" borderId="10" xfId="44" applyFont="1" applyFill="1" applyBorder="1" applyAlignment="1" applyProtection="1">
      <alignment horizontal="left"/>
    </xf>
    <xf numFmtId="0" fontId="23" fillId="25" borderId="10" xfId="44" applyFont="1" applyFill="1" applyBorder="1" applyAlignment="1">
      <alignment horizontal="right"/>
    </xf>
    <xf numFmtId="0" fontId="23" fillId="25" borderId="10" xfId="44" applyFont="1" applyFill="1" applyBorder="1"/>
    <xf numFmtId="0" fontId="23" fillId="25" borderId="11" xfId="44" applyNumberFormat="1" applyFont="1" applyFill="1" applyBorder="1" applyAlignment="1" applyProtection="1">
      <alignment horizontal="right"/>
    </xf>
    <xf numFmtId="0" fontId="35" fillId="0" borderId="0" xfId="51" applyFont="1" applyFill="1" applyAlignment="1">
      <alignment vertical="center"/>
    </xf>
    <xf numFmtId="49" fontId="23" fillId="0" borderId="0" xfId="50" applyNumberFormat="1" applyFont="1" applyFill="1" applyBorder="1" applyAlignment="1" applyProtection="1">
      <alignment horizontal="center"/>
    </xf>
    <xf numFmtId="0" fontId="35" fillId="0" borderId="14" xfId="0" applyFont="1" applyFill="1" applyBorder="1" applyAlignment="1">
      <alignment horizontal="left" vertical="top" wrapText="1"/>
    </xf>
    <xf numFmtId="165" fontId="35" fillId="0" borderId="0" xfId="62" applyNumberFormat="1" applyFont="1" applyFill="1" applyAlignment="1"/>
    <xf numFmtId="0" fontId="35" fillId="0" borderId="0" xfId="44" applyNumberFormat="1" applyFont="1" applyFill="1" applyBorder="1" applyAlignment="1">
      <alignment horizontal="right"/>
    </xf>
    <xf numFmtId="173" fontId="36" fillId="0" borderId="0" xfId="44" applyNumberFormat="1" applyFont="1" applyFill="1" applyBorder="1" applyAlignment="1">
      <alignment vertical="top" wrapText="1"/>
    </xf>
    <xf numFmtId="0" fontId="35" fillId="0" borderId="0" xfId="47" applyFont="1" applyFill="1" applyBorder="1" applyAlignment="1">
      <alignment vertical="top" wrapText="1"/>
    </xf>
    <xf numFmtId="0" fontId="35" fillId="0" borderId="0" xfId="47" applyFont="1" applyFill="1" applyBorder="1" applyAlignment="1">
      <alignment horizontal="right" vertical="top" wrapText="1"/>
    </xf>
    <xf numFmtId="0" fontId="35" fillId="0" borderId="0" xfId="47" applyFont="1" applyFill="1" applyBorder="1" applyAlignment="1">
      <alignment horizontal="left" vertical="top" wrapText="1"/>
    </xf>
    <xf numFmtId="0" fontId="35" fillId="0" borderId="0" xfId="44" applyNumberFormat="1" applyFont="1" applyFill="1" applyBorder="1" applyAlignment="1">
      <alignment horizontal="right" wrapText="1"/>
    </xf>
    <xf numFmtId="0" fontId="35" fillId="0" borderId="0" xfId="44" applyFont="1" applyFill="1" applyBorder="1" applyAlignment="1" applyProtection="1">
      <alignment horizontal="left" vertical="top" wrapText="1"/>
    </xf>
    <xf numFmtId="0" fontId="36" fillId="0" borderId="0" xfId="51" applyFont="1" applyFill="1" applyAlignment="1">
      <alignment vertical="top" wrapText="1"/>
    </xf>
    <xf numFmtId="0" fontId="35" fillId="0" borderId="0" xfId="51" applyFont="1" applyFill="1" applyAlignment="1" applyProtection="1">
      <alignment vertical="top" wrapText="1"/>
    </xf>
    <xf numFmtId="0" fontId="35" fillId="0" borderId="0" xfId="51" applyFont="1" applyFill="1" applyBorder="1" applyAlignment="1">
      <alignment vertical="top" wrapText="1"/>
    </xf>
    <xf numFmtId="168" fontId="35" fillId="0" borderId="0" xfId="44" applyNumberFormat="1" applyFont="1" applyFill="1" applyBorder="1" applyAlignment="1">
      <alignment vertical="top" wrapText="1"/>
    </xf>
    <xf numFmtId="49" fontId="35" fillId="0" borderId="0" xfId="51" applyNumberFormat="1" applyFont="1" applyFill="1" applyBorder="1" applyAlignment="1">
      <alignment horizontal="right" vertical="top" wrapText="1"/>
    </xf>
    <xf numFmtId="0" fontId="35" fillId="0" borderId="0" xfId="44" applyFont="1" applyFill="1" applyAlignment="1">
      <alignment horizontal="right" vertical="center"/>
    </xf>
    <xf numFmtId="0" fontId="35" fillId="0" borderId="0" xfId="44" applyFont="1" applyFill="1" applyBorder="1" applyAlignment="1" applyProtection="1">
      <alignment horizontal="left" vertical="center"/>
    </xf>
    <xf numFmtId="0" fontId="35" fillId="0" borderId="0" xfId="51" applyNumberFormat="1" applyFont="1" applyFill="1" applyAlignment="1">
      <alignment horizontal="right" wrapText="1"/>
    </xf>
    <xf numFmtId="0" fontId="36" fillId="0" borderId="0" xfId="51" applyFont="1" applyFill="1" applyBorder="1" applyAlignment="1">
      <alignment vertical="top" wrapText="1"/>
    </xf>
    <xf numFmtId="0" fontId="35" fillId="0" borderId="11" xfId="44" applyNumberFormat="1" applyFont="1" applyFill="1" applyBorder="1" applyAlignment="1">
      <alignment horizontal="right" wrapText="1"/>
    </xf>
    <xf numFmtId="0" fontId="36" fillId="0" borderId="11" xfId="44" applyFont="1" applyFill="1" applyBorder="1" applyAlignment="1" applyProtection="1">
      <alignment horizontal="left" vertical="top" wrapText="1"/>
    </xf>
    <xf numFmtId="0" fontId="35" fillId="24" borderId="0" xfId="51" applyFont="1" applyFill="1" applyAlignment="1"/>
    <xf numFmtId="0" fontId="35" fillId="24" borderId="0" xfId="51" applyFont="1" applyFill="1"/>
    <xf numFmtId="0" fontId="35" fillId="0" borderId="0" xfId="44" applyNumberFormat="1" applyFont="1" applyFill="1" applyAlignment="1">
      <alignment horizontal="right" wrapText="1"/>
    </xf>
    <xf numFmtId="49" fontId="35" fillId="0" borderId="0" xfId="44" applyNumberFormat="1" applyFont="1" applyFill="1" applyBorder="1" applyAlignment="1">
      <alignment horizontal="right" vertical="top" wrapText="1"/>
    </xf>
    <xf numFmtId="0" fontId="35" fillId="24" borderId="0" xfId="44" applyFont="1" applyFill="1"/>
    <xf numFmtId="0" fontId="35" fillId="24" borderId="0" xfId="44" applyFont="1" applyFill="1" applyAlignment="1"/>
    <xf numFmtId="0" fontId="35" fillId="25" borderId="0" xfId="44" applyNumberFormat="1" applyFont="1" applyFill="1"/>
    <xf numFmtId="0" fontId="35" fillId="25" borderId="0" xfId="44" applyNumberFormat="1" applyFont="1" applyFill="1" applyAlignment="1" applyProtection="1">
      <alignment horizontal="right"/>
    </xf>
    <xf numFmtId="0" fontId="35" fillId="25" borderId="0" xfId="68" applyNumberFormat="1" applyFont="1" applyFill="1" applyBorder="1" applyAlignment="1" applyProtection="1">
      <alignment horizontal="right" wrapText="1"/>
    </xf>
    <xf numFmtId="0" fontId="35" fillId="25" borderId="0" xfId="44" applyNumberFormat="1" applyFont="1" applyFill="1" applyAlignment="1">
      <alignment horizontal="right"/>
    </xf>
    <xf numFmtId="0" fontId="35" fillId="25" borderId="0" xfId="50" applyNumberFormat="1" applyFont="1" applyFill="1" applyAlignment="1" applyProtection="1">
      <alignment horizontal="right"/>
    </xf>
    <xf numFmtId="0" fontId="36" fillId="25" borderId="0" xfId="0" applyNumberFormat="1" applyFont="1" applyFill="1" applyBorder="1" applyAlignment="1" applyProtection="1">
      <alignment horizontal="center"/>
    </xf>
    <xf numFmtId="0" fontId="35" fillId="25" borderId="11" xfId="62" applyNumberFormat="1" applyFont="1" applyFill="1" applyBorder="1" applyAlignment="1" applyProtection="1">
      <alignment horizontal="right" wrapText="1"/>
    </xf>
    <xf numFmtId="0" fontId="35" fillId="25" borderId="10" xfId="68" applyNumberFormat="1" applyFont="1" applyFill="1" applyBorder="1" applyAlignment="1" applyProtection="1">
      <alignment horizontal="right" wrapText="1"/>
    </xf>
    <xf numFmtId="0" fontId="35" fillId="25" borderId="10" xfId="62" applyNumberFormat="1" applyFont="1" applyFill="1" applyBorder="1" applyAlignment="1" applyProtection="1">
      <alignment horizontal="right" wrapText="1"/>
    </xf>
    <xf numFmtId="0" fontId="35" fillId="25" borderId="0" xfId="62" applyNumberFormat="1" applyFont="1" applyFill="1" applyAlignment="1" applyProtection="1">
      <alignment horizontal="right" wrapText="1"/>
    </xf>
    <xf numFmtId="168" fontId="35" fillId="25" borderId="0" xfId="68" applyNumberFormat="1" applyFont="1" applyFill="1" applyBorder="1" applyAlignment="1">
      <alignment vertical="top" wrapText="1"/>
    </xf>
    <xf numFmtId="0" fontId="35" fillId="25" borderId="0" xfId="62" applyNumberFormat="1" applyFont="1" applyFill="1" applyBorder="1" applyAlignment="1" applyProtection="1">
      <alignment horizontal="right" wrapText="1"/>
    </xf>
    <xf numFmtId="0" fontId="35" fillId="25" borderId="0" xfId="68" applyNumberFormat="1" applyFont="1" applyFill="1" applyBorder="1" applyAlignment="1">
      <alignment horizontal="right" wrapText="1"/>
    </xf>
    <xf numFmtId="0" fontId="35" fillId="25" borderId="0" xfId="68" applyNumberFormat="1" applyFont="1" applyFill="1" applyAlignment="1">
      <alignment horizontal="right" wrapText="1"/>
    </xf>
    <xf numFmtId="0" fontId="36" fillId="25" borderId="0" xfId="48" applyFont="1" applyFill="1" applyBorder="1" applyAlignment="1" applyProtection="1">
      <alignment horizontal="left" vertical="top" wrapText="1"/>
    </xf>
    <xf numFmtId="0" fontId="35" fillId="25" borderId="0" xfId="44" applyNumberFormat="1" applyFont="1" applyFill="1" applyAlignment="1"/>
    <xf numFmtId="0" fontId="35" fillId="25" borderId="0" xfId="68" applyNumberFormat="1" applyFont="1" applyFill="1" applyAlignment="1" applyProtection="1">
      <alignment horizontal="right"/>
    </xf>
    <xf numFmtId="0" fontId="35" fillId="25" borderId="0" xfId="44" applyNumberFormat="1" applyFont="1" applyFill="1" applyAlignment="1" applyProtection="1">
      <alignment horizontal="left"/>
    </xf>
    <xf numFmtId="0" fontId="36" fillId="25" borderId="0" xfId="44" applyNumberFormat="1" applyFont="1" applyFill="1" applyBorder="1" applyAlignment="1">
      <alignment horizontal="center"/>
    </xf>
    <xf numFmtId="0" fontId="35" fillId="25" borderId="0" xfId="44" applyNumberFormat="1" applyFont="1" applyFill="1" applyBorder="1"/>
    <xf numFmtId="0" fontId="36" fillId="0" borderId="0" xfId="44" applyFont="1" applyFill="1" applyAlignment="1"/>
    <xf numFmtId="0" fontId="35" fillId="0" borderId="0" xfId="44" applyNumberFormat="1" applyFont="1" applyFill="1" applyBorder="1" applyAlignment="1" applyProtection="1">
      <alignment horizontal="center"/>
    </xf>
    <xf numFmtId="0" fontId="35" fillId="25" borderId="0" xfId="48" applyFont="1" applyFill="1" applyBorder="1" applyAlignment="1">
      <alignment horizontal="right" vertical="top" wrapText="1"/>
    </xf>
    <xf numFmtId="0" fontId="25" fillId="0" borderId="0" xfId="0" applyFont="1" applyFill="1" applyBorder="1" applyAlignment="1">
      <alignment horizontal="right"/>
    </xf>
    <xf numFmtId="0" fontId="36" fillId="0" borderId="0" xfId="48" applyFont="1" applyFill="1" applyBorder="1" applyAlignment="1" applyProtection="1"/>
    <xf numFmtId="0" fontId="23" fillId="0" borderId="0" xfId="49" applyNumberFormat="1" applyFont="1" applyFill="1" applyBorder="1" applyAlignment="1" applyProtection="1"/>
    <xf numFmtId="0" fontId="24" fillId="0" borderId="0" xfId="0" applyFont="1" applyFill="1" applyBorder="1" applyAlignment="1">
      <alignment horizontal="right"/>
    </xf>
    <xf numFmtId="0" fontId="36" fillId="0" borderId="0" xfId="44" applyFont="1" applyFill="1" applyBorder="1" applyAlignment="1" applyProtection="1">
      <alignment horizontal="center"/>
    </xf>
    <xf numFmtId="0" fontId="36" fillId="0" borderId="0" xfId="48" applyFont="1" applyFill="1" applyBorder="1" applyAlignment="1" applyProtection="1">
      <alignment horizontal="center"/>
    </xf>
    <xf numFmtId="0" fontId="25" fillId="0" borderId="0" xfId="0" applyFont="1" applyFill="1" applyBorder="1" applyAlignment="1">
      <alignment horizontal="right"/>
    </xf>
    <xf numFmtId="0" fontId="22" fillId="0" borderId="0" xfId="44" applyFont="1" applyFill="1" applyBorder="1" applyAlignment="1" applyProtection="1">
      <alignment horizontal="center"/>
    </xf>
    <xf numFmtId="0" fontId="22" fillId="25" borderId="0" xfId="44" applyFont="1" applyFill="1" applyBorder="1" applyAlignment="1" applyProtection="1">
      <alignment horizontal="center"/>
    </xf>
    <xf numFmtId="0" fontId="22" fillId="25" borderId="0" xfId="44" applyNumberFormat="1" applyFont="1" applyFill="1" applyBorder="1" applyAlignment="1" applyProtection="1">
      <alignment horizontal="center"/>
    </xf>
    <xf numFmtId="0" fontId="36" fillId="0" borderId="0" xfId="44" applyNumberFormat="1" applyFont="1" applyFill="1" applyBorder="1" applyAlignment="1" applyProtection="1">
      <alignment horizontal="center"/>
    </xf>
    <xf numFmtId="0" fontId="23" fillId="25" borderId="0" xfId="49" applyNumberFormat="1" applyFont="1" applyFill="1" applyBorder="1" applyAlignment="1" applyProtection="1"/>
    <xf numFmtId="0" fontId="22" fillId="25" borderId="0" xfId="48" applyNumberFormat="1" applyFont="1" applyFill="1" applyBorder="1" applyAlignment="1"/>
    <xf numFmtId="0" fontId="25" fillId="0" borderId="13" xfId="0" applyFont="1" applyFill="1" applyBorder="1" applyAlignment="1">
      <alignment horizontal="right"/>
    </xf>
    <xf numFmtId="0" fontId="23" fillId="25" borderId="0" xfId="49" applyNumberFormat="1" applyFont="1" applyFill="1" applyBorder="1"/>
    <xf numFmtId="0" fontId="23" fillId="25" borderId="0" xfId="49" applyNumberFormat="1" applyFont="1" applyFill="1" applyBorder="1" applyAlignment="1" applyProtection="1">
      <alignment horizontal="left"/>
    </xf>
    <xf numFmtId="0" fontId="24" fillId="25" borderId="0" xfId="49" applyNumberFormat="1" applyFont="1" applyFill="1" applyBorder="1" applyAlignment="1" applyProtection="1">
      <alignment horizontal="left"/>
    </xf>
    <xf numFmtId="0" fontId="24" fillId="25" borderId="0" xfId="49" applyNumberFormat="1" applyFont="1" applyFill="1" applyBorder="1"/>
    <xf numFmtId="0" fontId="25" fillId="25" borderId="0" xfId="49" applyNumberFormat="1" applyFont="1" applyFill="1" applyBorder="1" applyAlignment="1" applyProtection="1">
      <alignment horizontal="right"/>
    </xf>
    <xf numFmtId="0" fontId="36" fillId="0" borderId="0" xfId="44" applyFont="1" applyFill="1" applyBorder="1" applyAlignment="1">
      <alignment horizontal="center"/>
    </xf>
    <xf numFmtId="0" fontId="36" fillId="0" borderId="0" xfId="44" applyNumberFormat="1" applyFont="1" applyFill="1" applyBorder="1" applyAlignment="1">
      <alignment horizontal="center"/>
    </xf>
    <xf numFmtId="0" fontId="23" fillId="0" borderId="0" xfId="44" applyNumberFormat="1" applyFont="1" applyFill="1" applyBorder="1" applyAlignment="1">
      <alignment horizontal="left"/>
    </xf>
    <xf numFmtId="167" fontId="23" fillId="0" borderId="0" xfId="69" applyNumberFormat="1" applyFont="1" applyFill="1" applyBorder="1" applyAlignment="1" applyProtection="1">
      <alignment horizontal="center"/>
    </xf>
    <xf numFmtId="0" fontId="23" fillId="0" borderId="0" xfId="69" applyNumberFormat="1" applyFont="1" applyFill="1" applyBorder="1" applyAlignment="1" applyProtection="1">
      <alignment horizontal="center"/>
    </xf>
    <xf numFmtId="0" fontId="23" fillId="0" borderId="0" xfId="69" applyNumberFormat="1" applyFont="1" applyFill="1" applyBorder="1"/>
    <xf numFmtId="167" fontId="22" fillId="0" borderId="0" xfId="69" applyNumberFormat="1" applyFont="1" applyFill="1" applyBorder="1" applyAlignment="1" applyProtection="1"/>
    <xf numFmtId="0" fontId="22" fillId="0" borderId="0" xfId="44" applyNumberFormat="1" applyFont="1" applyFill="1" applyBorder="1" applyAlignment="1" applyProtection="1"/>
    <xf numFmtId="1" fontId="23" fillId="0" borderId="0" xfId="44" applyNumberFormat="1" applyFont="1" applyFill="1" applyBorder="1" applyAlignment="1" applyProtection="1">
      <alignment horizontal="center"/>
    </xf>
    <xf numFmtId="1" fontId="23" fillId="0" borderId="0" xfId="44" applyNumberFormat="1" applyFont="1" applyFill="1" applyBorder="1"/>
    <xf numFmtId="0" fontId="23" fillId="25" borderId="0" xfId="44" applyNumberFormat="1" applyFont="1" applyFill="1" applyBorder="1" applyAlignment="1" applyProtection="1">
      <alignment horizontal="left"/>
    </xf>
    <xf numFmtId="0" fontId="23" fillId="25" borderId="0" xfId="44" applyFont="1" applyFill="1" applyBorder="1" applyAlignment="1" applyProtection="1">
      <alignment horizontal="center"/>
    </xf>
    <xf numFmtId="0" fontId="23" fillId="25" borderId="0" xfId="44" applyNumberFormat="1" applyFont="1" applyFill="1" applyBorder="1" applyAlignment="1" applyProtection="1">
      <alignment horizontal="center"/>
    </xf>
    <xf numFmtId="0" fontId="22" fillId="0" borderId="0" xfId="48" applyFont="1" applyFill="1" applyBorder="1" applyAlignment="1"/>
    <xf numFmtId="0" fontId="35" fillId="0" borderId="0" xfId="44" applyFont="1" applyFill="1" applyBorder="1" applyAlignment="1" applyProtection="1">
      <alignment horizontal="center"/>
    </xf>
    <xf numFmtId="0" fontId="35" fillId="25" borderId="0" xfId="44" applyNumberFormat="1" applyFont="1" applyFill="1" applyBorder="1" applyAlignment="1" applyProtection="1">
      <alignment horizontal="right"/>
    </xf>
    <xf numFmtId="0" fontId="24" fillId="0" borderId="0" xfId="0" applyFont="1" applyFill="1" applyBorder="1" applyAlignment="1">
      <alignment horizontal="center"/>
    </xf>
    <xf numFmtId="0" fontId="25" fillId="0" borderId="0" xfId="0" applyFont="1" applyFill="1" applyBorder="1" applyAlignment="1">
      <alignment horizontal="center"/>
    </xf>
    <xf numFmtId="0" fontId="22" fillId="0" borderId="0" xfId="48" applyFont="1" applyFill="1" applyAlignment="1"/>
    <xf numFmtId="0" fontId="23" fillId="0" borderId="13" xfId="50" applyFont="1" applyFill="1" applyBorder="1" applyProtection="1"/>
    <xf numFmtId="0" fontId="23" fillId="0" borderId="0" xfId="46" applyNumberFormat="1" applyFont="1" applyFill="1" applyBorder="1" applyProtection="1"/>
    <xf numFmtId="0" fontId="35" fillId="0" borderId="0" xfId="62" applyNumberFormat="1" applyFont="1" applyFill="1" applyBorder="1" applyProtection="1"/>
    <xf numFmtId="0" fontId="23" fillId="0" borderId="0" xfId="47" applyFont="1" applyFill="1" applyBorder="1" applyAlignment="1">
      <alignment horizontal="right"/>
    </xf>
    <xf numFmtId="0" fontId="23" fillId="0" borderId="0" xfId="47" applyNumberFormat="1" applyFont="1" applyFill="1" applyBorder="1"/>
    <xf numFmtId="0" fontId="22" fillId="0" borderId="0" xfId="44" applyNumberFormat="1" applyFont="1" applyFill="1" applyBorder="1"/>
    <xf numFmtId="0" fontId="35" fillId="0" borderId="0" xfId="50" applyNumberFormat="1" applyFont="1" applyFill="1" applyBorder="1" applyProtection="1"/>
    <xf numFmtId="0" fontId="35" fillId="0" borderId="0" xfId="50" applyNumberFormat="1" applyFont="1" applyFill="1" applyBorder="1" applyAlignment="1" applyProtection="1">
      <alignment horizontal="right"/>
    </xf>
    <xf numFmtId="0" fontId="35" fillId="0" borderId="0" xfId="44" applyFont="1" applyFill="1" applyBorder="1" applyAlignment="1">
      <alignment vertical="top"/>
    </xf>
    <xf numFmtId="0" fontId="35" fillId="0" borderId="0" xfId="44" applyFont="1" applyFill="1" applyBorder="1" applyAlignment="1">
      <alignment horizontal="right" vertical="top"/>
    </xf>
    <xf numFmtId="0" fontId="39" fillId="0" borderId="0" xfId="44" applyFont="1" applyFill="1" applyBorder="1" applyAlignment="1">
      <alignment vertical="top"/>
    </xf>
    <xf numFmtId="0" fontId="35" fillId="0" borderId="0" xfId="44" applyFont="1" applyFill="1" applyBorder="1" applyAlignment="1">
      <alignment horizontal="center" vertical="top" wrapText="1"/>
    </xf>
    <xf numFmtId="165" fontId="23" fillId="0" borderId="0" xfId="62" applyNumberFormat="1" applyFont="1" applyFill="1" applyBorder="1" applyAlignment="1">
      <alignment horizontal="right"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0" xfId="0" applyFont="1" applyFill="1" applyBorder="1" applyAlignment="1">
      <alignment horizontal="right"/>
    </xf>
    <xf numFmtId="0" fontId="22" fillId="0" borderId="0" xfId="44" applyFont="1" applyFill="1" applyBorder="1" applyAlignment="1" applyProtection="1">
      <alignment horizontal="center"/>
    </xf>
    <xf numFmtId="0" fontId="22" fillId="0" borderId="0" xfId="44" applyFont="1" applyFill="1" applyAlignment="1" applyProtection="1">
      <alignment horizontal="center"/>
    </xf>
    <xf numFmtId="0" fontId="22" fillId="25" borderId="0" xfId="48" applyNumberFormat="1" applyFont="1" applyFill="1" applyBorder="1" applyAlignment="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0" xfId="0" applyFont="1" applyFill="1" applyBorder="1" applyAlignment="1">
      <alignment horizontal="right"/>
    </xf>
    <xf numFmtId="167" fontId="22" fillId="0" borderId="0" xfId="69" applyNumberFormat="1" applyFont="1" applyFill="1" applyBorder="1" applyAlignment="1" applyProtection="1">
      <alignment horizontal="center"/>
    </xf>
    <xf numFmtId="0" fontId="22" fillId="0" borderId="0" xfId="45" applyFont="1" applyFill="1" applyBorder="1" applyAlignment="1" applyProtection="1">
      <alignment horizontal="center" vertical="center"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0" xfId="0" applyFont="1" applyFill="1" applyBorder="1" applyAlignment="1">
      <alignment horizontal="right"/>
    </xf>
    <xf numFmtId="0" fontId="22" fillId="0" borderId="0" xfId="44" applyNumberFormat="1" applyFont="1" applyFill="1" applyBorder="1" applyAlignment="1" applyProtection="1">
      <alignment horizontal="center"/>
    </xf>
    <xf numFmtId="49" fontId="23" fillId="0" borderId="0" xfId="44" applyNumberFormat="1" applyFont="1" applyFill="1" applyBorder="1" applyAlignment="1">
      <alignment vertical="center"/>
    </xf>
    <xf numFmtId="0" fontId="22" fillId="0" borderId="11" xfId="28" applyNumberFormat="1" applyFont="1" applyFill="1" applyBorder="1" applyAlignment="1" applyProtection="1">
      <alignment horizontal="right"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0" xfId="0" applyFont="1" applyFill="1" applyBorder="1" applyAlignment="1">
      <alignment horizontal="right"/>
    </xf>
    <xf numFmtId="0" fontId="36" fillId="0" borderId="0" xfId="44" applyFont="1" applyFill="1" applyAlignment="1">
      <alignment horizontal="center"/>
    </xf>
    <xf numFmtId="43" fontId="22" fillId="0" borderId="0" xfId="28" applyFont="1" applyFill="1" applyBorder="1" applyAlignment="1">
      <alignment horizontal="right"/>
    </xf>
    <xf numFmtId="165" fontId="23" fillId="0" borderId="0" xfId="62" applyFont="1" applyFill="1" applyBorder="1" applyAlignment="1" applyProtection="1">
      <alignment horizontal="left" wrapText="1"/>
    </xf>
    <xf numFmtId="0" fontId="23" fillId="0" borderId="0" xfId="62" quotePrefix="1" applyNumberFormat="1" applyFont="1" applyFill="1" applyBorder="1" applyAlignment="1" applyProtection="1">
      <alignment horizontal="right" wrapText="1"/>
    </xf>
    <xf numFmtId="43" fontId="23" fillId="0" borderId="10" xfId="28" applyFont="1" applyFill="1" applyBorder="1" applyAlignment="1" applyProtection="1">
      <alignment horizontal="right"/>
    </xf>
    <xf numFmtId="0" fontId="35" fillId="25" borderId="0" xfId="62" applyNumberFormat="1" applyFont="1" applyFill="1" applyBorder="1" applyAlignment="1" applyProtection="1">
      <alignment horizontal="left"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0" xfId="0" applyFont="1" applyFill="1" applyBorder="1" applyAlignment="1">
      <alignment horizontal="right"/>
    </xf>
    <xf numFmtId="0" fontId="36" fillId="0" borderId="0" xfId="48" applyFont="1" applyFill="1" applyBorder="1" applyAlignment="1" applyProtection="1">
      <alignment horizontal="center"/>
    </xf>
    <xf numFmtId="0" fontId="36" fillId="0" borderId="0" xfId="48" applyNumberFormat="1" applyFont="1" applyFill="1" applyBorder="1" applyAlignment="1" applyProtection="1">
      <alignment horizontal="center"/>
    </xf>
    <xf numFmtId="0" fontId="23" fillId="0" borderId="0" xfId="48" applyFont="1" applyFill="1" applyBorder="1" applyAlignment="1">
      <alignment horizontal="left" vertical="top"/>
    </xf>
    <xf numFmtId="0" fontId="23" fillId="0" borderId="0" xfId="62" applyNumberFormat="1" applyFont="1" applyFill="1" applyBorder="1" applyAlignment="1" applyProtection="1">
      <alignment horizontal="left" wrapText="1"/>
    </xf>
    <xf numFmtId="0" fontId="23" fillId="25" borderId="0" xfId="62" applyNumberFormat="1" applyFont="1" applyFill="1" applyAlignment="1" applyProtection="1">
      <alignment horizontal="left" wrapText="1"/>
    </xf>
    <xf numFmtId="43" fontId="23" fillId="25" borderId="0" xfId="28" applyFont="1" applyFill="1" applyBorder="1" applyAlignment="1" applyProtection="1">
      <alignment horizontal="right"/>
    </xf>
    <xf numFmtId="43" fontId="23" fillId="25" borderId="10" xfId="28" applyFont="1" applyFill="1" applyBorder="1" applyAlignment="1" applyProtection="1">
      <alignment horizontal="right"/>
    </xf>
    <xf numFmtId="43" fontId="23" fillId="0" borderId="0" xfId="28" applyFont="1" applyFill="1" applyBorder="1" applyAlignment="1" applyProtection="1">
      <alignment horizontal="right" wrapText="1"/>
    </xf>
    <xf numFmtId="0" fontId="23" fillId="0" borderId="0" xfId="51" applyNumberFormat="1" applyFont="1" applyFill="1" applyBorder="1" applyAlignment="1" applyProtection="1">
      <alignment horizontal="left" vertical="top"/>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0" xfId="0" applyFont="1" applyFill="1" applyBorder="1" applyAlignment="1">
      <alignment horizontal="right"/>
    </xf>
    <xf numFmtId="0" fontId="22" fillId="0" borderId="0" xfId="48" applyFont="1" applyFill="1" applyBorder="1" applyAlignment="1" applyProtection="1">
      <alignment horizontal="center"/>
    </xf>
    <xf numFmtId="43" fontId="35" fillId="0" borderId="0" xfId="28" applyFont="1" applyFill="1" applyBorder="1" applyAlignment="1" applyProtection="1">
      <alignment horizontal="right" wrapText="1"/>
    </xf>
    <xf numFmtId="0" fontId="23" fillId="0" borderId="0" xfId="48" applyFont="1" applyFill="1" applyAlignment="1">
      <alignment horizontal="left" vertical="top" wrapText="1"/>
    </xf>
    <xf numFmtId="43" fontId="22" fillId="0" borderId="0" xfId="28" applyFont="1" applyFill="1" applyBorder="1" applyAlignment="1" applyProtection="1">
      <alignment horizontal="right" wrapText="1"/>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48" applyFont="1" applyFill="1" applyBorder="1" applyAlignment="1">
      <alignment horizontal="center"/>
    </xf>
    <xf numFmtId="0" fontId="22" fillId="0" borderId="0" xfId="48" applyFont="1" applyFill="1" applyAlignment="1">
      <alignment horizontal="center"/>
    </xf>
    <xf numFmtId="0" fontId="36" fillId="0" borderId="0" xfId="48" applyFont="1" applyFill="1" applyAlignment="1" applyProtection="1">
      <alignment horizontal="center"/>
    </xf>
    <xf numFmtId="0" fontId="25" fillId="0" borderId="0" xfId="0" applyFont="1" applyFill="1" applyBorder="1" applyAlignment="1">
      <alignment horizontal="right"/>
    </xf>
    <xf numFmtId="0" fontId="23" fillId="0" borderId="10" xfId="47" applyNumberFormat="1" applyFont="1" applyFill="1" applyBorder="1" applyAlignment="1">
      <alignment horizontal="right"/>
    </xf>
    <xf numFmtId="0" fontId="23" fillId="0" borderId="0" xfId="48" applyFont="1" applyFill="1" applyBorder="1" applyAlignment="1">
      <alignment horizontal="left" vertical="top"/>
    </xf>
    <xf numFmtId="0" fontId="23" fillId="0" borderId="0" xfId="44" applyFont="1" applyFill="1" applyAlignment="1">
      <alignment horizontal="left"/>
    </xf>
    <xf numFmtId="43" fontId="23" fillId="0" borderId="0" xfId="28" applyFont="1" applyFill="1" applyBorder="1" applyAlignment="1">
      <alignment horizontal="right"/>
    </xf>
    <xf numFmtId="43" fontId="23" fillId="0" borderId="0" xfId="28" applyFont="1" applyFill="1" applyBorder="1" applyAlignment="1">
      <alignment horizontal="right" wrapText="1"/>
    </xf>
    <xf numFmtId="43" fontId="23" fillId="0" borderId="0" xfId="28" applyFont="1" applyFill="1" applyBorder="1" applyAlignment="1" applyProtection="1">
      <alignment horizontal="right"/>
    </xf>
    <xf numFmtId="43" fontId="23" fillId="0" borderId="0" xfId="28" applyFont="1" applyFill="1" applyAlignment="1">
      <alignment horizontal="right"/>
    </xf>
    <xf numFmtId="0" fontId="22" fillId="0" borderId="0" xfId="48" applyNumberFormat="1" applyFont="1" applyFill="1" applyBorder="1" applyAlignment="1" applyProtection="1">
      <alignment horizontal="left"/>
    </xf>
    <xf numFmtId="0" fontId="25" fillId="0" borderId="0" xfId="0" applyFont="1" applyFill="1" applyAlignment="1">
      <alignment horizontal="left"/>
    </xf>
    <xf numFmtId="0" fontId="24" fillId="0" borderId="0" xfId="0" applyFont="1" applyFill="1" applyBorder="1" applyAlignment="1">
      <alignment horizontal="left"/>
    </xf>
    <xf numFmtId="0" fontId="23" fillId="0" borderId="0" xfId="0" applyFont="1" applyFill="1" applyBorder="1" applyAlignment="1">
      <alignment horizontal="left"/>
    </xf>
    <xf numFmtId="0" fontId="25" fillId="0" borderId="0" xfId="0" applyFont="1" applyFill="1" applyBorder="1" applyAlignment="1">
      <alignment horizontal="left"/>
    </xf>
    <xf numFmtId="179" fontId="23" fillId="0" borderId="0" xfId="48" applyNumberFormat="1" applyFont="1" applyFill="1" applyAlignment="1" applyProtection="1">
      <alignment horizontal="left"/>
    </xf>
    <xf numFmtId="179" fontId="23" fillId="0" borderId="0" xfId="48" applyNumberFormat="1" applyFont="1" applyFill="1" applyBorder="1" applyAlignment="1" applyProtection="1">
      <alignment horizontal="left"/>
    </xf>
    <xf numFmtId="179" fontId="23" fillId="0" borderId="0" xfId="48" applyNumberFormat="1" applyFont="1" applyFill="1" applyAlignment="1">
      <alignment horizontal="left"/>
    </xf>
    <xf numFmtId="179" fontId="23" fillId="0" borderId="0" xfId="48" applyNumberFormat="1" applyFont="1" applyFill="1" applyBorder="1" applyAlignment="1">
      <alignment horizontal="left"/>
    </xf>
    <xf numFmtId="165" fontId="23" fillId="0" borderId="0" xfId="62" applyFont="1" applyFill="1" applyAlignment="1" applyProtection="1">
      <alignment horizontal="left" wrapText="1"/>
    </xf>
    <xf numFmtId="179" fontId="23" fillId="0" borderId="0" xfId="62" applyNumberFormat="1" applyFont="1" applyFill="1" applyBorder="1" applyAlignment="1" applyProtection="1">
      <alignment horizontal="left" wrapText="1"/>
    </xf>
    <xf numFmtId="0" fontId="23" fillId="0" borderId="0" xfId="48" applyNumberFormat="1" applyFont="1" applyFill="1" applyBorder="1" applyAlignment="1">
      <alignment horizontal="left"/>
    </xf>
    <xf numFmtId="179" fontId="23" fillId="0" borderId="0" xfId="51" applyNumberFormat="1" applyFont="1" applyFill="1" applyBorder="1" applyAlignment="1">
      <alignment horizontal="left"/>
    </xf>
    <xf numFmtId="0" fontId="23" fillId="0" borderId="0" xfId="51" applyNumberFormat="1" applyFont="1" applyFill="1" applyAlignment="1" applyProtection="1">
      <alignment horizontal="left"/>
    </xf>
    <xf numFmtId="0" fontId="23" fillId="0" borderId="0" xfId="51" applyNumberFormat="1" applyFont="1" applyFill="1" applyBorder="1" applyAlignment="1" applyProtection="1">
      <alignment horizontal="left"/>
    </xf>
    <xf numFmtId="179" fontId="23" fillId="0" borderId="0" xfId="51" applyNumberFormat="1" applyFont="1" applyFill="1" applyAlignment="1">
      <alignment horizontal="left"/>
    </xf>
    <xf numFmtId="0" fontId="23" fillId="0" borderId="0" xfId="62" applyNumberFormat="1" applyFont="1" applyFill="1" applyBorder="1" applyAlignment="1">
      <alignment horizontal="left" wrapText="1"/>
    </xf>
    <xf numFmtId="0" fontId="22" fillId="0" borderId="0" xfId="45" applyFont="1" applyFill="1" applyBorder="1" applyAlignment="1" applyProtection="1">
      <alignment horizontal="left" vertical="center" wrapText="1"/>
    </xf>
    <xf numFmtId="0" fontId="22" fillId="0" borderId="0" xfId="0" applyNumberFormat="1" applyFont="1" applyFill="1" applyBorder="1" applyAlignment="1" applyProtection="1">
      <alignment horizontal="left"/>
    </xf>
    <xf numFmtId="0" fontId="23" fillId="0" borderId="0" xfId="46" applyNumberFormat="1" applyFont="1" applyFill="1" applyAlignment="1" applyProtection="1">
      <alignment horizontal="left"/>
    </xf>
    <xf numFmtId="0" fontId="23" fillId="0" borderId="0" xfId="44" applyFont="1" applyFill="1" applyBorder="1" applyAlignment="1">
      <alignment horizontal="center" vertical="top" wrapText="1"/>
    </xf>
    <xf numFmtId="0" fontId="23" fillId="25" borderId="0" xfId="70" applyFont="1" applyFill="1" applyAlignment="1">
      <alignment horizontal="right" vertical="top" wrapText="1"/>
    </xf>
    <xf numFmtId="0" fontId="23" fillId="25" borderId="0" xfId="57" applyFont="1" applyFill="1" applyBorder="1" applyAlignment="1" applyProtection="1">
      <alignment horizontal="left" vertical="top" wrapText="1"/>
    </xf>
    <xf numFmtId="43" fontId="23" fillId="25" borderId="0" xfId="28" applyFont="1" applyFill="1" applyAlignment="1">
      <alignment horizontal="right"/>
    </xf>
    <xf numFmtId="0" fontId="23" fillId="0" borderId="0" xfId="47" applyNumberFormat="1" applyFont="1" applyFill="1" applyAlignment="1">
      <alignment horizontal="left"/>
    </xf>
    <xf numFmtId="0" fontId="23" fillId="0" borderId="0" xfId="47" applyNumberFormat="1" applyFont="1" applyFill="1" applyBorder="1" applyAlignment="1">
      <alignment horizontal="left"/>
    </xf>
    <xf numFmtId="0" fontId="23" fillId="0" borderId="0" xfId="47" applyNumberFormat="1" applyFont="1" applyFill="1" applyBorder="1" applyAlignment="1" applyProtection="1">
      <alignment horizontal="left"/>
    </xf>
    <xf numFmtId="0" fontId="23" fillId="0" borderId="0" xfId="51" applyNumberFormat="1" applyFont="1" applyFill="1" applyAlignment="1">
      <alignment horizontal="left"/>
    </xf>
    <xf numFmtId="0" fontId="23" fillId="0" borderId="0" xfId="47" applyFont="1" applyFill="1" applyBorder="1" applyAlignment="1">
      <alignment horizontal="left"/>
    </xf>
    <xf numFmtId="0" fontId="23" fillId="0" borderId="0" xfId="48" applyFont="1" applyFill="1" applyBorder="1" applyAlignment="1">
      <alignment horizontal="left" vertical="top" wrapText="1"/>
    </xf>
    <xf numFmtId="0" fontId="23" fillId="25" borderId="0" xfId="48" applyFont="1" applyFill="1" applyBorder="1" applyAlignment="1">
      <alignment horizontal="left" vertical="top" wrapText="1"/>
    </xf>
    <xf numFmtId="0" fontId="22" fillId="25" borderId="0" xfId="48" applyFont="1" applyFill="1" applyBorder="1" applyAlignment="1" applyProtection="1">
      <alignment horizontal="center"/>
    </xf>
    <xf numFmtId="0" fontId="35" fillId="0" borderId="0" xfId="44" applyFont="1" applyFill="1" applyBorder="1" applyAlignment="1">
      <alignment horizontal="left" vertical="top" wrapText="1"/>
    </xf>
    <xf numFmtId="0" fontId="23" fillId="0" borderId="0" xfId="68" applyFont="1" applyFill="1" applyBorder="1" applyAlignment="1">
      <alignment horizontal="center" vertical="top" wrapText="1"/>
    </xf>
    <xf numFmtId="0" fontId="23" fillId="0" borderId="0" xfId="68" applyFont="1" applyFill="1" applyBorder="1" applyAlignment="1">
      <alignment horizontal="left" vertical="top" wrapText="1"/>
    </xf>
    <xf numFmtId="0" fontId="22" fillId="25" borderId="0" xfId="48" applyNumberFormat="1" applyFont="1" applyFill="1" applyBorder="1" applyAlignment="1" applyProtection="1">
      <alignment horizontal="center"/>
    </xf>
    <xf numFmtId="0" fontId="23" fillId="25" borderId="0" xfId="48" applyFont="1" applyFill="1" applyBorder="1" applyAlignment="1">
      <alignment horizontal="left"/>
    </xf>
    <xf numFmtId="0" fontId="35" fillId="0" borderId="0" xfId="47" applyFont="1" applyFill="1" applyBorder="1" applyAlignment="1">
      <alignment horizontal="left" vertical="top" wrapText="1"/>
    </xf>
    <xf numFmtId="0" fontId="22" fillId="25" borderId="0" xfId="0" applyNumberFormat="1" applyFont="1" applyFill="1" applyBorder="1" applyAlignment="1" applyProtection="1">
      <alignment horizontal="left"/>
    </xf>
    <xf numFmtId="0" fontId="23" fillId="25" borderId="0" xfId="50" applyNumberFormat="1" applyFont="1" applyFill="1" applyAlignment="1" applyProtection="1">
      <alignment horizontal="left"/>
    </xf>
    <xf numFmtId="0" fontId="22" fillId="0" borderId="0" xfId="28" applyNumberFormat="1" applyFont="1" applyFill="1" applyBorder="1" applyAlignment="1">
      <alignment horizontal="right"/>
    </xf>
    <xf numFmtId="0" fontId="35" fillId="0" borderId="0" xfId="44" applyNumberFormat="1" applyFont="1" applyFill="1" applyBorder="1" applyAlignment="1">
      <alignment horizontal="center"/>
    </xf>
    <xf numFmtId="0" fontId="35" fillId="0" borderId="0" xfId="44" applyNumberFormat="1" applyFont="1" applyFill="1" applyAlignment="1" applyProtection="1">
      <alignment horizontal="center"/>
    </xf>
    <xf numFmtId="0" fontId="35" fillId="0" borderId="0" xfId="44" applyNumberFormat="1" applyFont="1" applyFill="1" applyBorder="1" applyAlignment="1" applyProtection="1">
      <alignment horizontal="center" wrapText="1"/>
    </xf>
    <xf numFmtId="0" fontId="35" fillId="0" borderId="0" xfId="62" applyNumberFormat="1" applyFont="1" applyFill="1" applyBorder="1" applyAlignment="1" applyProtection="1">
      <alignment horizontal="center" wrapText="1"/>
    </xf>
    <xf numFmtId="0" fontId="35" fillId="0" borderId="0" xfId="62" applyNumberFormat="1" applyFont="1" applyFill="1" applyAlignment="1" applyProtection="1">
      <alignment horizontal="center" wrapText="1"/>
    </xf>
    <xf numFmtId="0" fontId="35" fillId="0" borderId="0" xfId="44" applyNumberFormat="1" applyFont="1" applyFill="1" applyAlignment="1" applyProtection="1">
      <alignment horizontal="center" wrapText="1"/>
    </xf>
    <xf numFmtId="43" fontId="23" fillId="0" borderId="11" xfId="28" applyFont="1" applyFill="1" applyBorder="1" applyAlignment="1" applyProtection="1">
      <alignment horizontal="center" wrapText="1"/>
    </xf>
    <xf numFmtId="0" fontId="23" fillId="25" borderId="0" xfId="44" applyFont="1" applyFill="1" applyAlignment="1">
      <alignment horizontal="left"/>
    </xf>
    <xf numFmtId="0" fontId="23" fillId="25" borderId="0" xfId="44" applyFont="1" applyFill="1" applyAlignment="1">
      <alignment vertical="top"/>
    </xf>
    <xf numFmtId="43" fontId="23" fillId="25" borderId="0" xfId="28" applyFont="1" applyFill="1" applyBorder="1" applyAlignment="1" applyProtection="1">
      <alignment horizontal="center" wrapText="1"/>
    </xf>
    <xf numFmtId="0" fontId="23" fillId="25" borderId="0" xfId="44" applyFont="1" applyFill="1" applyAlignment="1">
      <alignment horizontal="left" vertical="top"/>
    </xf>
    <xf numFmtId="0" fontId="23" fillId="25" borderId="0" xfId="44" applyNumberFormat="1" applyFont="1" applyFill="1" applyBorder="1" applyAlignment="1" applyProtection="1">
      <alignment horizontal="right" wrapText="1"/>
    </xf>
    <xf numFmtId="0" fontId="23" fillId="25" borderId="0" xfId="0" applyFont="1" applyFill="1" applyAlignment="1">
      <alignment horizontal="right"/>
    </xf>
    <xf numFmtId="0" fontId="23" fillId="25" borderId="10" xfId="0" applyFont="1" applyFill="1" applyBorder="1"/>
    <xf numFmtId="0" fontId="22" fillId="25" borderId="10" xfId="0" applyFont="1" applyFill="1" applyBorder="1" applyAlignment="1">
      <alignment horizontal="right"/>
    </xf>
    <xf numFmtId="0" fontId="22" fillId="25" borderId="0" xfId="0" applyFont="1" applyFill="1" applyAlignment="1">
      <alignment horizontal="left"/>
    </xf>
    <xf numFmtId="0" fontId="23" fillId="25" borderId="0" xfId="0" applyFont="1" applyFill="1" applyAlignment="1">
      <alignment horizontal="left"/>
    </xf>
    <xf numFmtId="0" fontId="23" fillId="25" borderId="10" xfId="0" applyFont="1" applyFill="1" applyBorder="1" applyAlignment="1">
      <alignment horizontal="center"/>
    </xf>
    <xf numFmtId="0" fontId="23" fillId="25" borderId="10" xfId="0" applyFont="1" applyFill="1" applyBorder="1" applyAlignment="1">
      <alignment horizontal="right"/>
    </xf>
    <xf numFmtId="0" fontId="23" fillId="25" borderId="0" xfId="0" applyFont="1" applyFill="1" applyAlignment="1">
      <alignment horizontal="center"/>
    </xf>
    <xf numFmtId="0" fontId="25" fillId="25" borderId="0" xfId="0" applyFont="1" applyFill="1" applyBorder="1" applyAlignment="1">
      <alignment horizontal="right"/>
    </xf>
    <xf numFmtId="0" fontId="23" fillId="25" borderId="13" xfId="0" applyFont="1" applyFill="1" applyBorder="1" applyAlignment="1">
      <alignment horizontal="right"/>
    </xf>
    <xf numFmtId="0" fontId="25" fillId="25" borderId="13" xfId="0" applyFont="1" applyFill="1" applyBorder="1" applyAlignment="1">
      <alignment horizontal="right"/>
    </xf>
    <xf numFmtId="0" fontId="22" fillId="25" borderId="13" xfId="0" applyFont="1" applyFill="1" applyBorder="1" applyAlignment="1">
      <alignment horizontal="center"/>
    </xf>
    <xf numFmtId="0" fontId="22" fillId="25" borderId="13" xfId="0" applyFont="1" applyFill="1" applyBorder="1" applyAlignment="1">
      <alignment horizontal="right"/>
    </xf>
    <xf numFmtId="0" fontId="22" fillId="25" borderId="0" xfId="45" applyFont="1" applyFill="1" applyBorder="1" applyAlignment="1" applyProtection="1">
      <alignment horizontal="center" vertical="center" wrapText="1"/>
    </xf>
    <xf numFmtId="43" fontId="23" fillId="25" borderId="11" xfId="28" applyFont="1" applyFill="1" applyBorder="1" applyAlignment="1" applyProtection="1">
      <alignment horizontal="right"/>
    </xf>
    <xf numFmtId="0" fontId="22" fillId="25" borderId="0" xfId="44" applyNumberFormat="1" applyFont="1" applyFill="1" applyBorder="1" applyAlignment="1" applyProtection="1">
      <alignment horizontal="left"/>
    </xf>
    <xf numFmtId="0" fontId="23" fillId="25" borderId="0" xfId="44" applyNumberFormat="1" applyFont="1" applyFill="1" applyAlignment="1">
      <alignment horizontal="left"/>
    </xf>
    <xf numFmtId="0" fontId="23" fillId="25" borderId="0" xfId="62" applyNumberFormat="1" applyFont="1" applyFill="1" applyBorder="1" applyAlignment="1" applyProtection="1">
      <alignment horizontal="left"/>
    </xf>
    <xf numFmtId="0" fontId="23" fillId="25" borderId="0" xfId="44" applyNumberFormat="1" applyFont="1" applyFill="1" applyBorder="1" applyAlignment="1">
      <alignment horizontal="left"/>
    </xf>
    <xf numFmtId="43" fontId="23" fillId="25" borderId="12" xfId="28" applyFont="1" applyFill="1" applyBorder="1" applyAlignment="1" applyProtection="1">
      <alignment horizontal="right"/>
    </xf>
    <xf numFmtId="0" fontId="22" fillId="0" borderId="0" xfId="48" applyFont="1" applyFill="1" applyBorder="1" applyAlignment="1">
      <alignment horizontal="left"/>
    </xf>
    <xf numFmtId="0" fontId="23" fillId="0" borderId="10" xfId="51" applyNumberFormat="1" applyFont="1" applyFill="1" applyBorder="1"/>
    <xf numFmtId="43" fontId="35" fillId="0" borderId="0" xfId="28" applyFont="1" applyFill="1" applyBorder="1" applyAlignment="1">
      <alignment horizontal="right"/>
    </xf>
    <xf numFmtId="43" fontId="35" fillId="0" borderId="0" xfId="28" applyFont="1" applyFill="1" applyBorder="1" applyAlignment="1" applyProtection="1">
      <alignment horizontal="right"/>
    </xf>
    <xf numFmtId="43" fontId="35" fillId="0" borderId="10" xfId="28" applyFont="1" applyFill="1" applyBorder="1" applyAlignment="1">
      <alignment horizontal="right"/>
    </xf>
    <xf numFmtId="43" fontId="35" fillId="0" borderId="11" xfId="28" applyFont="1" applyFill="1" applyBorder="1" applyAlignment="1" applyProtection="1">
      <alignment horizontal="right"/>
    </xf>
    <xf numFmtId="43" fontId="35" fillId="0" borderId="10" xfId="28" applyFont="1" applyFill="1" applyBorder="1" applyAlignment="1" applyProtection="1">
      <alignment horizontal="right"/>
    </xf>
    <xf numFmtId="43" fontId="35" fillId="0" borderId="0" xfId="28" applyFont="1" applyFill="1" applyAlignment="1">
      <alignment horizontal="right"/>
    </xf>
    <xf numFmtId="43" fontId="35" fillId="0" borderId="11" xfId="28" applyFont="1" applyFill="1" applyBorder="1" applyAlignment="1">
      <alignment horizontal="right"/>
    </xf>
    <xf numFmtId="43" fontId="35" fillId="0" borderId="0" xfId="28" applyFont="1" applyFill="1" applyAlignment="1" applyProtection="1">
      <alignment horizontal="right"/>
    </xf>
    <xf numFmtId="0" fontId="35" fillId="0" borderId="0" xfId="51" applyNumberFormat="1" applyFont="1" applyFill="1" applyBorder="1" applyAlignment="1">
      <alignment horizontal="right" wrapText="1"/>
    </xf>
    <xf numFmtId="168" fontId="35" fillId="0" borderId="0" xfId="51" applyNumberFormat="1" applyFont="1" applyFill="1" applyBorder="1" applyAlignment="1">
      <alignment vertical="top" wrapText="1"/>
    </xf>
    <xf numFmtId="0" fontId="23" fillId="0" borderId="0" xfId="68" applyFont="1" applyFill="1" applyBorder="1" applyAlignment="1">
      <alignment horizontal="left" vertical="top"/>
    </xf>
    <xf numFmtId="0" fontId="35" fillId="0" borderId="0" xfId="47" applyFont="1" applyFill="1" applyBorder="1" applyAlignment="1">
      <alignment horizontal="center" vertical="top" wrapText="1"/>
    </xf>
    <xf numFmtId="0" fontId="35" fillId="0" borderId="0" xfId="47" applyFont="1" applyFill="1" applyBorder="1" applyAlignment="1">
      <alignment horizontal="left" vertical="top"/>
    </xf>
    <xf numFmtId="0" fontId="36" fillId="25" borderId="11" xfId="28" applyNumberFormat="1" applyFont="1" applyFill="1" applyBorder="1" applyAlignment="1" applyProtection="1">
      <alignment horizontal="right" wrapText="1"/>
    </xf>
    <xf numFmtId="0" fontId="36" fillId="25" borderId="0" xfId="44" applyNumberFormat="1" applyFont="1" applyFill="1" applyBorder="1" applyAlignment="1" applyProtection="1">
      <alignment horizontal="left"/>
    </xf>
    <xf numFmtId="0" fontId="35" fillId="25" borderId="0" xfId="68" applyNumberFormat="1" applyFont="1" applyFill="1" applyAlignment="1" applyProtection="1">
      <alignment horizontal="left"/>
    </xf>
    <xf numFmtId="0" fontId="35" fillId="25" borderId="0" xfId="68" applyNumberFormat="1" applyFont="1" applyFill="1" applyBorder="1" applyAlignment="1" applyProtection="1">
      <alignment horizontal="left" wrapText="1"/>
    </xf>
    <xf numFmtId="0" fontId="35" fillId="25" borderId="0" xfId="68" applyNumberFormat="1" applyFont="1" applyFill="1" applyAlignment="1">
      <alignment horizontal="left" wrapText="1"/>
    </xf>
    <xf numFmtId="0" fontId="35" fillId="25" borderId="0" xfId="68" applyNumberFormat="1" applyFont="1" applyFill="1" applyBorder="1" applyAlignment="1">
      <alignment horizontal="left" wrapText="1"/>
    </xf>
    <xf numFmtId="0" fontId="35" fillId="25" borderId="0" xfId="62" applyNumberFormat="1" applyFont="1" applyFill="1" applyAlignment="1" applyProtection="1">
      <alignment horizontal="left" wrapText="1"/>
    </xf>
    <xf numFmtId="0" fontId="36" fillId="25" borderId="0" xfId="0" applyNumberFormat="1" applyFont="1" applyFill="1" applyBorder="1" applyAlignment="1" applyProtection="1">
      <alignment horizontal="left"/>
    </xf>
    <xf numFmtId="0" fontId="35" fillId="25" borderId="0" xfId="44" applyNumberFormat="1" applyFont="1" applyFill="1" applyAlignment="1">
      <alignment horizontal="left"/>
    </xf>
    <xf numFmtId="0" fontId="35" fillId="25" borderId="0" xfId="0" applyNumberFormat="1" applyFont="1" applyFill="1" applyBorder="1" applyAlignment="1">
      <alignment vertical="top"/>
    </xf>
    <xf numFmtId="49" fontId="35" fillId="0" borderId="0" xfId="50" applyNumberFormat="1" applyFont="1" applyFill="1" applyBorder="1" applyAlignment="1" applyProtection="1">
      <alignment horizontal="center" vertical="top"/>
    </xf>
    <xf numFmtId="0" fontId="23" fillId="0" borderId="0" xfId="68" applyFont="1" applyFill="1" applyBorder="1" applyAlignment="1">
      <alignment horizontal="center" vertical="top" wrapText="1"/>
    </xf>
    <xf numFmtId="0" fontId="23" fillId="0" borderId="0" xfId="48" applyFont="1" applyFill="1" applyBorder="1" applyAlignment="1">
      <alignment horizontal="left" vertical="top" wrapText="1"/>
    </xf>
    <xf numFmtId="0" fontId="25" fillId="0" borderId="0" xfId="0" applyFont="1" applyFill="1" applyAlignment="1">
      <alignment horizontal="center"/>
    </xf>
    <xf numFmtId="0" fontId="22" fillId="0" borderId="0" xfId="44" applyNumberFormat="1" applyFont="1" applyFill="1" applyBorder="1" applyAlignment="1" applyProtection="1">
      <alignment horizontal="center"/>
    </xf>
    <xf numFmtId="0" fontId="36" fillId="0" borderId="0" xfId="44" applyNumberFormat="1" applyFont="1" applyFill="1" applyBorder="1" applyAlignment="1" applyProtection="1">
      <alignment horizontal="center"/>
    </xf>
    <xf numFmtId="0" fontId="23" fillId="0" borderId="0" xfId="46" applyFont="1" applyFill="1" applyAlignment="1" applyProtection="1">
      <alignment horizontal="right" vertical="top"/>
    </xf>
    <xf numFmtId="0" fontId="25" fillId="0" borderId="0" xfId="0" applyFont="1" applyFill="1" applyAlignment="1">
      <alignment vertical="top"/>
    </xf>
    <xf numFmtId="0" fontId="23" fillId="0" borderId="0" xfId="0" applyFont="1" applyFill="1" applyBorder="1" applyAlignment="1"/>
    <xf numFmtId="0" fontId="22" fillId="0" borderId="0" xfId="51" applyNumberFormat="1" applyFont="1" applyFill="1" applyBorder="1" applyAlignment="1" applyProtection="1">
      <alignment horizontal="left"/>
    </xf>
    <xf numFmtId="0" fontId="23" fillId="0" borderId="0" xfId="51" applyNumberFormat="1" applyFont="1" applyFill="1" applyBorder="1" applyAlignment="1" applyProtection="1">
      <alignment horizontal="left" wrapText="1"/>
    </xf>
    <xf numFmtId="0" fontId="23" fillId="0" borderId="0" xfId="51" applyNumberFormat="1" applyFont="1" applyFill="1" applyAlignment="1" applyProtection="1">
      <alignment horizontal="left" wrapText="1"/>
    </xf>
    <xf numFmtId="0" fontId="23" fillId="0" borderId="0" xfId="62" applyNumberFormat="1" applyFont="1" applyFill="1" applyAlignment="1" applyProtection="1">
      <alignment horizontal="left" wrapText="1"/>
    </xf>
    <xf numFmtId="0" fontId="22" fillId="0" borderId="0" xfId="45" applyFont="1" applyFill="1" applyBorder="1" applyAlignment="1" applyProtection="1">
      <alignment horizontal="left" wrapText="1"/>
    </xf>
    <xf numFmtId="0" fontId="23" fillId="0" borderId="0" xfId="46" applyNumberFormat="1" applyFont="1" applyFill="1" applyBorder="1" applyAlignment="1" applyProtection="1">
      <alignment horizontal="left"/>
    </xf>
    <xf numFmtId="0" fontId="22" fillId="0" borderId="0" xfId="48" applyFont="1" applyFill="1" applyAlignment="1" applyProtection="1">
      <alignment horizontal="left" wrapText="1"/>
    </xf>
    <xf numFmtId="173" fontId="22" fillId="0" borderId="11" xfId="51" applyNumberFormat="1" applyFont="1" applyFill="1" applyBorder="1" applyAlignment="1">
      <alignment horizontal="right" vertical="top" wrapText="1"/>
    </xf>
    <xf numFmtId="0" fontId="22" fillId="0" borderId="0" xfId="0" applyFont="1" applyFill="1" applyBorder="1" applyAlignment="1"/>
    <xf numFmtId="0" fontId="23" fillId="0" borderId="0" xfId="44" applyFont="1" applyFill="1" applyBorder="1" applyAlignment="1"/>
    <xf numFmtId="0" fontId="22" fillId="0" borderId="0" xfId="47" applyFont="1" applyFill="1" applyBorder="1" applyAlignment="1" applyProtection="1">
      <alignment horizontal="left" vertical="center" wrapText="1"/>
    </xf>
    <xf numFmtId="0" fontId="22" fillId="25" borderId="0" xfId="0" applyNumberFormat="1" applyFont="1" applyFill="1" applyBorder="1" applyAlignment="1" applyProtection="1">
      <alignment horizontal="center" vertical="center"/>
    </xf>
    <xf numFmtId="0" fontId="23" fillId="25" borderId="0" xfId="48" applyNumberFormat="1" applyFont="1" applyFill="1" applyAlignment="1">
      <alignment vertical="center"/>
    </xf>
    <xf numFmtId="0" fontId="23" fillId="25" borderId="0" xfId="48" applyFont="1" applyFill="1" applyBorder="1" applyAlignment="1" applyProtection="1">
      <alignment horizontal="left" wrapText="1"/>
    </xf>
    <xf numFmtId="0" fontId="23" fillId="0" borderId="12" xfId="48" applyFont="1" applyFill="1" applyBorder="1" applyAlignment="1">
      <alignment vertical="top"/>
    </xf>
    <xf numFmtId="0" fontId="23" fillId="0" borderId="0" xfId="44" applyFont="1" applyFill="1" applyAlignment="1">
      <alignment horizontal="left" vertical="center"/>
    </xf>
    <xf numFmtId="0" fontId="23" fillId="0" borderId="0" xfId="44" applyFont="1" applyFill="1" applyAlignment="1">
      <alignment vertical="center"/>
    </xf>
    <xf numFmtId="0" fontId="23" fillId="0" borderId="0" xfId="48" applyNumberFormat="1" applyFont="1" applyFill="1" applyAlignment="1">
      <alignment vertical="center"/>
    </xf>
    <xf numFmtId="0" fontId="22" fillId="0" borderId="0" xfId="48" applyFont="1" applyFill="1" applyBorder="1" applyAlignment="1" applyProtection="1">
      <alignment horizontal="left"/>
    </xf>
    <xf numFmtId="0" fontId="23" fillId="0" borderId="0" xfId="48" applyNumberFormat="1" applyFont="1" applyFill="1" applyAlignment="1">
      <alignment horizontal="left" vertical="center"/>
    </xf>
    <xf numFmtId="0" fontId="25" fillId="0" borderId="0" xfId="0" applyFont="1" applyFill="1" applyAlignment="1">
      <alignment horizontal="center" vertical="top"/>
    </xf>
    <xf numFmtId="0" fontId="36" fillId="0" borderId="0" xfId="49" applyFont="1" applyFill="1" applyBorder="1" applyAlignment="1">
      <alignment horizontal="left" wrapText="1"/>
    </xf>
    <xf numFmtId="49" fontId="23" fillId="0" borderId="0" xfId="69" applyNumberFormat="1" applyFont="1" applyFill="1" applyBorder="1" applyAlignment="1">
      <alignment horizontal="right" vertical="top" wrapText="1"/>
    </xf>
    <xf numFmtId="0" fontId="23" fillId="0" borderId="11" xfId="28" applyNumberFormat="1" applyFont="1" applyFill="1" applyBorder="1" applyAlignment="1" applyProtection="1">
      <alignment horizontal="right" wrapText="1"/>
    </xf>
    <xf numFmtId="0" fontId="36" fillId="0" borderId="0" xfId="48" applyFont="1" applyFill="1" applyBorder="1" applyAlignment="1" applyProtection="1">
      <alignment horizontal="left" wrapText="1"/>
    </xf>
    <xf numFmtId="165" fontId="23" fillId="0" borderId="0" xfId="62" applyFont="1" applyFill="1" applyBorder="1" applyAlignment="1" applyProtection="1">
      <alignment horizontal="center" wrapText="1"/>
    </xf>
    <xf numFmtId="0" fontId="23" fillId="0" borderId="0" xfId="62" applyNumberFormat="1" applyFont="1" applyFill="1" applyBorder="1" applyAlignment="1" applyProtection="1">
      <alignment horizontal="center" wrapText="1"/>
    </xf>
    <xf numFmtId="0" fontId="23" fillId="0" borderId="0" xfId="44" applyNumberFormat="1" applyFont="1" applyFill="1" applyBorder="1" applyAlignment="1" applyProtection="1">
      <alignment horizontal="center" wrapText="1"/>
    </xf>
    <xf numFmtId="0" fontId="23" fillId="0" borderId="0" xfId="50" applyNumberFormat="1" applyFont="1" applyFill="1" applyAlignment="1" applyProtection="1">
      <alignment horizontal="center"/>
    </xf>
    <xf numFmtId="0" fontId="23" fillId="0" borderId="0" xfId="51" applyFont="1" applyFill="1" applyAlignment="1">
      <alignment horizontal="center"/>
    </xf>
    <xf numFmtId="0" fontId="35" fillId="0" borderId="0" xfId="44" applyNumberFormat="1" applyFont="1" applyFill="1" applyBorder="1" applyAlignment="1">
      <alignment horizontal="center" wrapText="1"/>
    </xf>
    <xf numFmtId="0" fontId="35" fillId="0" borderId="0" xfId="62" applyNumberFormat="1" applyFont="1" applyFill="1" applyBorder="1" applyAlignment="1">
      <alignment horizontal="center" wrapText="1"/>
    </xf>
    <xf numFmtId="165" fontId="35" fillId="0" borderId="0" xfId="62" applyFont="1" applyFill="1" applyBorder="1" applyAlignment="1">
      <alignment horizontal="center" wrapText="1"/>
    </xf>
    <xf numFmtId="0" fontId="35" fillId="0" borderId="0" xfId="44" applyNumberFormat="1" applyFont="1" applyFill="1" applyAlignment="1">
      <alignment horizontal="center" wrapText="1"/>
    </xf>
    <xf numFmtId="0" fontId="35" fillId="0" borderId="0" xfId="51" applyNumberFormat="1" applyFont="1" applyFill="1" applyAlignment="1">
      <alignment horizontal="center" wrapText="1"/>
    </xf>
    <xf numFmtId="165" fontId="35" fillId="0" borderId="0" xfId="62" applyFont="1" applyFill="1" applyBorder="1" applyAlignment="1" applyProtection="1">
      <alignment horizontal="center" wrapText="1"/>
    </xf>
    <xf numFmtId="0" fontId="35" fillId="0" borderId="0" xfId="50" applyNumberFormat="1" applyFont="1" applyFill="1" applyBorder="1" applyAlignment="1" applyProtection="1">
      <alignment horizontal="center"/>
    </xf>
    <xf numFmtId="0" fontId="35" fillId="0" borderId="0" xfId="44" applyFont="1" applyFill="1" applyAlignment="1">
      <alignment horizontal="center"/>
    </xf>
    <xf numFmtId="43" fontId="23" fillId="0" borderId="10" xfId="28" applyFont="1" applyFill="1" applyBorder="1" applyAlignment="1" applyProtection="1">
      <alignment horizontal="center" wrapText="1"/>
    </xf>
    <xf numFmtId="43" fontId="23" fillId="0" borderId="0" xfId="28" applyFont="1" applyFill="1" applyBorder="1" applyAlignment="1" applyProtection="1">
      <alignment horizontal="center" wrapText="1"/>
    </xf>
    <xf numFmtId="165" fontId="35" fillId="0" borderId="0" xfId="62" applyFont="1" applyFill="1" applyAlignment="1" applyProtection="1">
      <alignment horizontal="center" wrapText="1"/>
    </xf>
    <xf numFmtId="165" fontId="35" fillId="0" borderId="10" xfId="62" applyFont="1" applyFill="1" applyBorder="1" applyAlignment="1" applyProtection="1">
      <alignment horizontal="center" wrapText="1"/>
    </xf>
    <xf numFmtId="43" fontId="23" fillId="0" borderId="0" xfId="28" applyFont="1" applyFill="1" applyBorder="1" applyAlignment="1" applyProtection="1">
      <alignment horizontal="center"/>
    </xf>
    <xf numFmtId="43" fontId="23" fillId="0" borderId="0" xfId="28" applyFont="1" applyFill="1" applyBorder="1" applyAlignment="1">
      <alignment horizontal="center"/>
    </xf>
    <xf numFmtId="43" fontId="23" fillId="0" borderId="0" xfId="28" applyFont="1" applyFill="1" applyAlignment="1">
      <alignment horizontal="center"/>
    </xf>
    <xf numFmtId="0" fontId="22" fillId="0" borderId="0" xfId="44" applyNumberFormat="1" applyFont="1" applyFill="1" applyAlignment="1" applyProtection="1">
      <alignment horizontal="center" vertical="top"/>
    </xf>
    <xf numFmtId="0" fontId="23" fillId="0" borderId="0" xfId="44" applyFont="1" applyFill="1" applyBorder="1" applyAlignment="1">
      <alignment vertical="top"/>
    </xf>
    <xf numFmtId="0" fontId="23" fillId="0" borderId="0" xfId="44" applyFont="1" applyFill="1" applyAlignment="1">
      <alignment vertical="top"/>
    </xf>
    <xf numFmtId="0" fontId="23" fillId="0" borderId="0" xfId="44" applyFont="1" applyFill="1" applyAlignment="1">
      <alignment horizontal="right" vertical="top"/>
    </xf>
    <xf numFmtId="0" fontId="23" fillId="25" borderId="0" xfId="44" applyFont="1" applyFill="1" applyAlignment="1">
      <alignment vertical="center"/>
    </xf>
    <xf numFmtId="0" fontId="23" fillId="25" borderId="0" xfId="44" applyFont="1" applyFill="1" applyBorder="1" applyAlignment="1">
      <alignment vertical="center"/>
    </xf>
    <xf numFmtId="0" fontId="23" fillId="25" borderId="0" xfId="44" applyFont="1" applyFill="1" applyAlignment="1">
      <alignment horizontal="right" vertical="center"/>
    </xf>
    <xf numFmtId="170" fontId="23" fillId="25" borderId="0" xfId="44" applyNumberFormat="1" applyFont="1" applyFill="1" applyAlignment="1">
      <alignment horizontal="right" vertical="center"/>
    </xf>
    <xf numFmtId="0" fontId="23" fillId="25" borderId="0" xfId="44" applyFont="1" applyFill="1" applyAlignment="1" applyProtection="1">
      <alignment horizontal="left" vertical="center"/>
    </xf>
    <xf numFmtId="0" fontId="23" fillId="25" borderId="0" xfId="0" applyFont="1" applyFill="1" applyAlignment="1">
      <alignment vertical="center"/>
    </xf>
    <xf numFmtId="0" fontId="23" fillId="25" borderId="0" xfId="44" applyNumberFormat="1" applyFont="1" applyFill="1" applyAlignment="1">
      <alignment vertical="center"/>
    </xf>
    <xf numFmtId="0" fontId="23" fillId="25" borderId="0" xfId="44" applyNumberFormat="1" applyFont="1" applyFill="1" applyAlignment="1">
      <alignment horizontal="left" vertical="center"/>
    </xf>
    <xf numFmtId="173" fontId="22" fillId="25" borderId="0" xfId="44" applyNumberFormat="1" applyFont="1" applyFill="1" applyBorder="1" applyAlignment="1">
      <alignment horizontal="right" vertical="center"/>
    </xf>
    <xf numFmtId="0" fontId="22" fillId="25" borderId="0" xfId="44" applyFont="1" applyFill="1" applyBorder="1" applyAlignment="1" applyProtection="1">
      <alignment horizontal="left" vertical="center"/>
    </xf>
    <xf numFmtId="0" fontId="23" fillId="25" borderId="0" xfId="44" applyFont="1" applyFill="1" applyBorder="1" applyAlignment="1" applyProtection="1">
      <alignment horizontal="left" vertical="center"/>
    </xf>
    <xf numFmtId="0" fontId="22" fillId="25" borderId="0" xfId="44" applyFont="1" applyFill="1" applyBorder="1" applyAlignment="1">
      <alignment horizontal="right" vertical="center"/>
    </xf>
    <xf numFmtId="0" fontId="23" fillId="25" borderId="10" xfId="44" applyFont="1" applyFill="1" applyBorder="1" applyAlignment="1">
      <alignment vertical="center"/>
    </xf>
    <xf numFmtId="0" fontId="23" fillId="25" borderId="10" xfId="44" applyFont="1" applyFill="1" applyBorder="1" applyAlignment="1">
      <alignment horizontal="right" vertical="center"/>
    </xf>
    <xf numFmtId="0" fontId="22" fillId="25" borderId="10" xfId="44" applyFont="1" applyFill="1" applyBorder="1" applyAlignment="1" applyProtection="1">
      <alignment horizontal="left" vertical="center"/>
    </xf>
    <xf numFmtId="0" fontId="36" fillId="0" borderId="0" xfId="48" applyFont="1" applyFill="1" applyBorder="1" applyAlignment="1" applyProtection="1">
      <alignment horizontal="center"/>
    </xf>
    <xf numFmtId="0" fontId="36" fillId="0" borderId="0" xfId="48" applyNumberFormat="1" applyFont="1" applyFill="1" applyBorder="1" applyAlignment="1" applyProtection="1">
      <alignment horizontal="center"/>
    </xf>
    <xf numFmtId="0" fontId="23" fillId="25" borderId="0" xfId="44" applyFont="1" applyFill="1" applyBorder="1" applyAlignment="1">
      <alignment horizontal="left" wrapText="1"/>
    </xf>
    <xf numFmtId="0" fontId="22" fillId="25" borderId="0" xfId="48" applyNumberFormat="1" applyFont="1" applyFill="1" applyBorder="1" applyAlignment="1" applyProtection="1">
      <alignment horizontal="center"/>
    </xf>
    <xf numFmtId="0" fontId="25" fillId="25" borderId="0" xfId="0" applyFont="1" applyFill="1" applyAlignment="1">
      <alignment horizontal="center"/>
    </xf>
    <xf numFmtId="0" fontId="23" fillId="25" borderId="0" xfId="48" applyFont="1" applyFill="1" applyBorder="1" applyAlignment="1">
      <alignment horizontal="left" wrapText="1"/>
    </xf>
    <xf numFmtId="0" fontId="37" fillId="0" borderId="0" xfId="49" applyNumberFormat="1" applyFont="1" applyFill="1" applyBorder="1" applyAlignment="1" applyProtection="1">
      <alignment horizontal="right"/>
    </xf>
    <xf numFmtId="49" fontId="35" fillId="0" borderId="0" xfId="48" applyNumberFormat="1" applyFont="1" applyFill="1" applyBorder="1" applyAlignment="1">
      <alignment horizontal="center"/>
    </xf>
    <xf numFmtId="0" fontId="35" fillId="0" borderId="0" xfId="50" applyFont="1" applyFill="1" applyBorder="1" applyProtection="1"/>
    <xf numFmtId="0" fontId="35" fillId="0" borderId="0" xfId="46" applyNumberFormat="1" applyFont="1" applyFill="1" applyBorder="1" applyProtection="1"/>
    <xf numFmtId="165" fontId="23" fillId="0" borderId="0" xfId="62" quotePrefix="1" applyFont="1" applyFill="1" applyBorder="1" applyAlignment="1" applyProtection="1">
      <alignment horizontal="left" wrapText="1"/>
    </xf>
    <xf numFmtId="0" fontId="23" fillId="0" borderId="0" xfId="48" applyFont="1" applyFill="1" applyBorder="1" applyAlignment="1" applyProtection="1">
      <alignment horizontal="left" vertical="top" wrapText="1"/>
    </xf>
    <xf numFmtId="2" fontId="35" fillId="0" borderId="0" xfId="48" applyNumberFormat="1" applyFont="1" applyFill="1" applyBorder="1"/>
    <xf numFmtId="0" fontId="25" fillId="0" borderId="0" xfId="0" applyFont="1" applyFill="1" applyAlignment="1">
      <alignment horizontal="center"/>
    </xf>
    <xf numFmtId="0" fontId="35" fillId="0" borderId="0" xfId="47" applyFont="1" applyFill="1" applyBorder="1" applyAlignment="1">
      <alignment horizontal="left" vertical="top" wrapText="1"/>
    </xf>
    <xf numFmtId="0" fontId="36" fillId="0" borderId="0" xfId="44" applyNumberFormat="1" applyFont="1" applyFill="1" applyBorder="1" applyAlignment="1" applyProtection="1">
      <alignment horizontal="center"/>
    </xf>
    <xf numFmtId="0" fontId="22" fillId="0" borderId="0" xfId="0" applyFont="1" applyFill="1" applyAlignment="1">
      <alignment horizontal="left" wrapText="1"/>
    </xf>
    <xf numFmtId="0" fontId="23" fillId="0" borderId="12" xfId="0" applyFont="1" applyFill="1" applyBorder="1" applyAlignment="1">
      <alignment horizontal="center"/>
    </xf>
    <xf numFmtId="0" fontId="23" fillId="0" borderId="12" xfId="0" applyFont="1" applyFill="1" applyBorder="1" applyAlignment="1">
      <alignment horizontal="right"/>
    </xf>
    <xf numFmtId="0" fontId="24" fillId="0" borderId="11" xfId="0" applyFont="1" applyFill="1" applyBorder="1" applyAlignment="1">
      <alignment horizontal="center"/>
    </xf>
    <xf numFmtId="0" fontId="22" fillId="0" borderId="0" xfId="0" applyFont="1" applyFill="1" applyAlignment="1">
      <alignment horizontal="left" vertical="top"/>
    </xf>
    <xf numFmtId="0" fontId="25" fillId="0" borderId="0" xfId="0" applyFont="1" applyFill="1" applyAlignment="1">
      <alignment horizontal="center" vertical="top"/>
    </xf>
    <xf numFmtId="0" fontId="23" fillId="0" borderId="0" xfId="49" applyNumberFormat="1" applyFont="1" applyFill="1" applyBorder="1" applyAlignment="1" applyProtection="1">
      <alignment horizontal="center"/>
    </xf>
    <xf numFmtId="0" fontId="36" fillId="0" borderId="0" xfId="48" applyFont="1" applyFill="1" applyBorder="1" applyAlignment="1" applyProtection="1">
      <alignment horizontal="center"/>
    </xf>
    <xf numFmtId="0" fontId="36" fillId="0" borderId="0" xfId="48" applyNumberFormat="1" applyFont="1" applyFill="1" applyBorder="1" applyAlignment="1" applyProtection="1">
      <alignment horizontal="center"/>
    </xf>
    <xf numFmtId="0" fontId="22" fillId="0" borderId="0" xfId="28" applyNumberFormat="1" applyFont="1" applyFill="1" applyBorder="1" applyAlignment="1" applyProtection="1">
      <alignment horizontal="right" wrapText="1"/>
    </xf>
    <xf numFmtId="0" fontId="23" fillId="25" borderId="10" xfId="44" applyNumberFormat="1" applyFont="1" applyFill="1" applyBorder="1" applyAlignment="1">
      <alignment vertical="center"/>
    </xf>
    <xf numFmtId="0" fontId="22" fillId="0" borderId="0" xfId="46" applyFont="1" applyFill="1" applyAlignment="1" applyProtection="1">
      <alignment horizontal="center"/>
    </xf>
    <xf numFmtId="0" fontId="22" fillId="0" borderId="0" xfId="46" applyNumberFormat="1" applyFont="1" applyFill="1" applyAlignment="1" applyProtection="1">
      <alignment horizontal="center"/>
    </xf>
    <xf numFmtId="0" fontId="23" fillId="0" borderId="0" xfId="46" applyFont="1" applyFill="1" applyAlignment="1" applyProtection="1">
      <alignment horizontal="left"/>
    </xf>
    <xf numFmtId="0" fontId="23" fillId="0" borderId="0" xfId="46" applyFont="1" applyFill="1" applyAlignment="1" applyProtection="1">
      <alignment horizontal="right"/>
    </xf>
    <xf numFmtId="49" fontId="23" fillId="0" borderId="0" xfId="46" applyNumberFormat="1" applyFont="1" applyFill="1" applyAlignment="1" applyProtection="1">
      <alignment horizontal="right"/>
    </xf>
    <xf numFmtId="0" fontId="23" fillId="0" borderId="0" xfId="46" applyFont="1" applyFill="1" applyAlignment="1" applyProtection="1"/>
    <xf numFmtId="49" fontId="23" fillId="0" borderId="0" xfId="46" applyNumberFormat="1" applyFont="1" applyFill="1" applyAlignment="1" applyProtection="1">
      <alignment horizontal="center"/>
    </xf>
    <xf numFmtId="0" fontId="23" fillId="0" borderId="0" xfId="46" applyFont="1" applyFill="1" applyProtection="1"/>
    <xf numFmtId="0" fontId="23" fillId="0" borderId="0" xfId="46" applyFont="1" applyFill="1" applyAlignment="1" applyProtection="1">
      <alignment vertical="top"/>
    </xf>
    <xf numFmtId="0" fontId="23" fillId="0" borderId="0" xfId="46" applyNumberFormat="1" applyFont="1" applyFill="1" applyAlignment="1" applyProtection="1">
      <alignment vertical="top"/>
    </xf>
    <xf numFmtId="0" fontId="23" fillId="0" borderId="0" xfId="46" applyFont="1" applyFill="1" applyAlignment="1" applyProtection="1">
      <alignment horizontal="left" vertical="top"/>
    </xf>
    <xf numFmtId="49" fontId="23" fillId="0" borderId="0" xfId="46" applyNumberFormat="1" applyFont="1" applyFill="1" applyAlignment="1" applyProtection="1">
      <alignment horizontal="right" vertical="top"/>
    </xf>
    <xf numFmtId="49" fontId="23" fillId="0" borderId="0" xfId="46" applyNumberFormat="1" applyFont="1" applyFill="1" applyAlignment="1" applyProtection="1">
      <alignment horizontal="center" vertical="top"/>
    </xf>
    <xf numFmtId="0" fontId="22" fillId="0" borderId="0" xfId="46" applyFont="1" applyFill="1" applyAlignment="1" applyProtection="1">
      <alignment horizontal="left" vertical="center" wrapText="1"/>
    </xf>
    <xf numFmtId="177" fontId="23" fillId="0" borderId="0" xfId="46" applyNumberFormat="1" applyFont="1" applyFill="1" applyAlignment="1" applyProtection="1">
      <alignment horizontal="right"/>
    </xf>
    <xf numFmtId="0" fontId="23" fillId="0" borderId="0" xfId="46" applyNumberFormat="1" applyFont="1" applyFill="1" applyAlignment="1" applyProtection="1">
      <alignment horizontal="center"/>
    </xf>
    <xf numFmtId="0" fontId="23" fillId="0" borderId="0" xfId="46" applyFont="1" applyFill="1" applyBorder="1" applyAlignment="1" applyProtection="1">
      <alignment vertical="top"/>
    </xf>
    <xf numFmtId="0" fontId="23" fillId="0" borderId="0" xfId="46" applyNumberFormat="1" applyFont="1" applyFill="1" applyBorder="1" applyAlignment="1" applyProtection="1">
      <alignment horizontal="right" wrapText="1"/>
    </xf>
    <xf numFmtId="0" fontId="23" fillId="0" borderId="11" xfId="46" applyFont="1" applyFill="1" applyBorder="1" applyAlignment="1" applyProtection="1">
      <alignment vertical="top"/>
    </xf>
    <xf numFmtId="0" fontId="23" fillId="0" borderId="10" xfId="46" applyNumberFormat="1" applyFont="1" applyFill="1" applyBorder="1" applyAlignment="1" applyProtection="1">
      <alignment horizontal="right" wrapText="1"/>
    </xf>
    <xf numFmtId="0" fontId="23" fillId="0" borderId="11" xfId="46" applyNumberFormat="1" applyFont="1" applyFill="1" applyBorder="1" applyAlignment="1" applyProtection="1">
      <alignment horizontal="right" wrapText="1"/>
    </xf>
    <xf numFmtId="0" fontId="23" fillId="0" borderId="11" xfId="46" applyFont="1" applyFill="1" applyBorder="1" applyAlignment="1" applyProtection="1">
      <alignment horizontal="right" vertical="top"/>
    </xf>
    <xf numFmtId="0" fontId="22" fillId="0" borderId="11" xfId="46" applyFont="1" applyFill="1" applyBorder="1" applyAlignment="1" applyProtection="1">
      <alignment horizontal="left" vertical="top" wrapText="1"/>
    </xf>
    <xf numFmtId="0" fontId="22" fillId="0" borderId="0" xfId="46" applyFont="1" applyFill="1" applyBorder="1" applyAlignment="1" applyProtection="1">
      <alignment vertical="top" wrapText="1"/>
    </xf>
    <xf numFmtId="0" fontId="23" fillId="0" borderId="10" xfId="46" applyFont="1" applyFill="1" applyBorder="1" applyAlignment="1" applyProtection="1">
      <alignment horizontal="right" vertical="top"/>
    </xf>
    <xf numFmtId="0" fontId="22" fillId="0" borderId="10" xfId="46" applyFont="1" applyFill="1" applyBorder="1" applyAlignment="1" applyProtection="1">
      <alignment vertical="top" wrapText="1"/>
    </xf>
    <xf numFmtId="0" fontId="23" fillId="0" borderId="0" xfId="63" applyFont="1" applyFill="1" applyBorder="1" applyAlignment="1" applyProtection="1">
      <alignment vertical="top" wrapText="1"/>
    </xf>
    <xf numFmtId="0" fontId="22" fillId="25" borderId="0" xfId="63" applyFont="1" applyFill="1" applyBorder="1" applyAlignment="1" applyProtection="1">
      <alignment horizontal="right" vertical="top" wrapText="1"/>
    </xf>
    <xf numFmtId="0" fontId="22" fillId="25" borderId="0" xfId="63" applyFont="1" applyFill="1" applyBorder="1" applyAlignment="1" applyProtection="1">
      <alignment vertical="top" wrapText="1"/>
    </xf>
    <xf numFmtId="0" fontId="23" fillId="25" borderId="0" xfId="62" applyNumberFormat="1" applyFont="1" applyFill="1" applyAlignment="1" applyProtection="1">
      <alignment wrapText="1"/>
    </xf>
    <xf numFmtId="0" fontId="23" fillId="25" borderId="0" xfId="46" applyNumberFormat="1" applyFont="1" applyFill="1" applyBorder="1" applyAlignment="1" applyProtection="1">
      <alignment wrapText="1"/>
    </xf>
    <xf numFmtId="0" fontId="23" fillId="25" borderId="0" xfId="63" applyNumberFormat="1" applyFont="1" applyFill="1" applyBorder="1" applyAlignment="1" applyProtection="1">
      <alignment wrapText="1"/>
    </xf>
    <xf numFmtId="177" fontId="23" fillId="25" borderId="0" xfId="63" applyNumberFormat="1" applyFont="1" applyFill="1" applyBorder="1" applyAlignment="1" applyProtection="1">
      <alignment wrapText="1"/>
    </xf>
    <xf numFmtId="171" fontId="22" fillId="25" borderId="0" xfId="63" applyNumberFormat="1" applyFont="1" applyFill="1" applyBorder="1" applyAlignment="1" applyProtection="1">
      <alignment horizontal="right" vertical="top" wrapText="1"/>
    </xf>
    <xf numFmtId="0" fontId="22" fillId="25" borderId="0" xfId="63" applyFont="1" applyFill="1" applyBorder="1" applyAlignment="1" applyProtection="1">
      <alignment horizontal="left" vertical="top" wrapText="1"/>
    </xf>
    <xf numFmtId="0" fontId="23" fillId="25" borderId="0" xfId="63" applyNumberFormat="1" applyFont="1" applyFill="1" applyAlignment="1" applyProtection="1">
      <alignment horizontal="right" wrapText="1"/>
    </xf>
    <xf numFmtId="177" fontId="23" fillId="25" borderId="0" xfId="63" applyNumberFormat="1" applyFont="1" applyFill="1" applyAlignment="1" applyProtection="1">
      <alignment horizontal="right" wrapText="1"/>
    </xf>
    <xf numFmtId="0" fontId="23" fillId="25" borderId="0" xfId="63" applyFont="1" applyFill="1" applyBorder="1" applyAlignment="1" applyProtection="1">
      <alignment horizontal="right" vertical="top" wrapText="1"/>
    </xf>
    <xf numFmtId="0" fontId="23" fillId="25" borderId="0" xfId="63" applyFont="1" applyFill="1" applyBorder="1" applyAlignment="1" applyProtection="1">
      <alignment horizontal="left" vertical="top" wrapText="1"/>
    </xf>
    <xf numFmtId="177" fontId="23" fillId="0" borderId="0" xfId="46" applyNumberFormat="1" applyFont="1" applyFill="1" applyBorder="1" applyAlignment="1" applyProtection="1">
      <alignment horizontal="right"/>
    </xf>
    <xf numFmtId="43" fontId="23" fillId="0" borderId="0" xfId="28" applyFont="1" applyFill="1" applyAlignment="1" applyProtection="1">
      <alignment horizontal="left"/>
    </xf>
    <xf numFmtId="0" fontId="36" fillId="0" borderId="0" xfId="44" applyNumberFormat="1" applyFont="1" applyFill="1" applyAlignment="1">
      <alignment vertical="top" wrapText="1"/>
    </xf>
    <xf numFmtId="0" fontId="36" fillId="0" borderId="0" xfId="44" applyFont="1" applyFill="1" applyAlignment="1" applyProtection="1">
      <alignment horizontal="justify" vertical="justify" wrapText="1"/>
    </xf>
    <xf numFmtId="49" fontId="36" fillId="0" borderId="0" xfId="44" applyNumberFormat="1" applyFont="1" applyFill="1" applyAlignment="1">
      <alignment horizontal="right" vertical="top" wrapText="1"/>
    </xf>
    <xf numFmtId="49" fontId="35" fillId="0" borderId="0" xfId="44" applyNumberFormat="1" applyFont="1" applyFill="1" applyAlignment="1">
      <alignment horizontal="right" vertical="top" wrapText="1"/>
    </xf>
    <xf numFmtId="0" fontId="35" fillId="0" borderId="0" xfId="44" applyFont="1" applyFill="1" applyAlignment="1">
      <alignment horizontal="justify" vertical="justify" wrapText="1"/>
    </xf>
    <xf numFmtId="170" fontId="35" fillId="0" borderId="0" xfId="44" applyNumberFormat="1" applyFont="1" applyFill="1" applyAlignment="1">
      <alignment horizontal="right" vertical="top" wrapText="1"/>
    </xf>
    <xf numFmtId="168" fontId="35" fillId="0" borderId="0" xfId="44" applyNumberFormat="1" applyFont="1" applyFill="1" applyAlignment="1">
      <alignment vertical="top" wrapText="1"/>
    </xf>
    <xf numFmtId="172" fontId="36" fillId="0" borderId="0" xfId="44" applyNumberFormat="1" applyFont="1" applyFill="1" applyBorder="1" applyAlignment="1">
      <alignment vertical="top" wrapText="1"/>
    </xf>
    <xf numFmtId="177" fontId="35" fillId="0" borderId="0" xfId="48" applyNumberFormat="1" applyFont="1" applyFill="1" applyBorder="1" applyAlignment="1" applyProtection="1">
      <alignment horizontal="left"/>
    </xf>
    <xf numFmtId="0" fontId="23" fillId="25" borderId="0" xfId="44" applyFont="1" applyFill="1" applyBorder="1" applyAlignment="1" applyProtection="1">
      <alignment horizontal="left"/>
    </xf>
    <xf numFmtId="170" fontId="23" fillId="25" borderId="0" xfId="44" applyNumberFormat="1" applyFont="1" applyFill="1" applyBorder="1" applyAlignment="1">
      <alignment horizontal="right"/>
    </xf>
    <xf numFmtId="0" fontId="23" fillId="25" borderId="10" xfId="28" applyNumberFormat="1" applyFont="1" applyFill="1" applyBorder="1" applyAlignment="1" applyProtection="1">
      <alignment horizontal="right" wrapText="1"/>
    </xf>
    <xf numFmtId="0" fontId="23" fillId="0" borderId="0" xfId="68" applyFont="1" applyFill="1" applyBorder="1" applyAlignment="1">
      <alignment horizontal="left" vertical="top" wrapText="1"/>
    </xf>
    <xf numFmtId="0" fontId="23" fillId="0" borderId="0" xfId="28" applyNumberFormat="1" applyFont="1" applyFill="1" applyAlignment="1" applyProtection="1">
      <alignment horizontal="right"/>
    </xf>
    <xf numFmtId="0" fontId="23" fillId="0" borderId="10" xfId="28" applyNumberFormat="1" applyFont="1" applyFill="1" applyBorder="1" applyAlignment="1" applyProtection="1">
      <alignment horizontal="right"/>
    </xf>
    <xf numFmtId="0" fontId="23" fillId="0" borderId="11" xfId="28" applyNumberFormat="1" applyFont="1" applyFill="1" applyBorder="1" applyAlignment="1" applyProtection="1">
      <alignment horizontal="right"/>
    </xf>
    <xf numFmtId="0" fontId="22" fillId="0" borderId="0" xfId="0" applyNumberFormat="1" applyFont="1" applyFill="1" applyBorder="1" applyAlignment="1" applyProtection="1">
      <alignment horizontal="left" wrapText="1"/>
    </xf>
    <xf numFmtId="0" fontId="23" fillId="0" borderId="10" xfId="0" applyNumberFormat="1" applyFont="1" applyFill="1" applyBorder="1" applyAlignment="1">
      <alignment horizontal="right"/>
    </xf>
    <xf numFmtId="43" fontId="23" fillId="0" borderId="0" xfId="28" applyFont="1" applyFill="1" applyBorder="1" applyAlignment="1" applyProtection="1">
      <alignment horizontal="left" wrapText="1"/>
    </xf>
    <xf numFmtId="0" fontId="23" fillId="25" borderId="0" xfId="28" applyNumberFormat="1" applyFont="1" applyFill="1" applyBorder="1" applyAlignment="1" applyProtection="1">
      <alignment horizontal="right" wrapText="1"/>
    </xf>
    <xf numFmtId="0" fontId="23" fillId="25" borderId="0" xfId="44" applyNumberFormat="1" applyFont="1" applyFill="1" applyAlignment="1">
      <alignment horizontal="center" vertical="center"/>
    </xf>
    <xf numFmtId="0" fontId="23" fillId="0" borderId="0" xfId="0" applyNumberFormat="1" applyFont="1" applyFill="1" applyBorder="1" applyAlignment="1">
      <alignment horizontal="right"/>
    </xf>
    <xf numFmtId="0" fontId="22" fillId="25" borderId="0" xfId="48" applyNumberFormat="1" applyFont="1" applyFill="1" applyAlignment="1" applyProtection="1">
      <alignment horizontal="center"/>
    </xf>
    <xf numFmtId="0" fontId="25" fillId="0" borderId="0" xfId="0" applyFont="1" applyFill="1" applyAlignment="1">
      <alignment horizontal="left" wrapText="1"/>
    </xf>
    <xf numFmtId="0" fontId="23" fillId="25" borderId="0" xfId="48" applyFont="1" applyFill="1" applyBorder="1" applyAlignment="1">
      <alignment horizontal="left" vertical="top" wrapText="1"/>
    </xf>
    <xf numFmtId="0" fontId="23" fillId="0" borderId="10" xfId="28" applyNumberFormat="1" applyFont="1" applyFill="1" applyBorder="1" applyAlignment="1">
      <alignment horizontal="right"/>
    </xf>
    <xf numFmtId="0" fontId="23" fillId="0" borderId="0" xfId="68" applyFont="1" applyFill="1" applyBorder="1" applyAlignment="1">
      <alignment horizontal="left" vertical="top" wrapText="1"/>
    </xf>
    <xf numFmtId="0" fontId="23" fillId="0" borderId="0" xfId="68" applyNumberFormat="1" applyFont="1" applyFill="1" applyBorder="1" applyAlignment="1" applyProtection="1">
      <alignment horizontal="left" vertical="top" wrapText="1"/>
    </xf>
    <xf numFmtId="0" fontId="23" fillId="0" borderId="12" xfId="68" applyFont="1" applyFill="1" applyBorder="1" applyAlignment="1">
      <alignment vertical="top"/>
    </xf>
    <xf numFmtId="0" fontId="23" fillId="0" borderId="0" xfId="28" applyNumberFormat="1" applyFont="1" applyFill="1" applyAlignment="1">
      <alignment horizontal="right"/>
    </xf>
    <xf numFmtId="0" fontId="23" fillId="0" borderId="12" xfId="68" applyFont="1" applyFill="1" applyBorder="1" applyAlignment="1">
      <alignment horizontal="right" vertical="top"/>
    </xf>
    <xf numFmtId="0" fontId="25" fillId="0" borderId="11" xfId="0" applyFont="1" applyFill="1" applyBorder="1" applyAlignment="1">
      <alignment horizontal="right"/>
    </xf>
    <xf numFmtId="43" fontId="25" fillId="0" borderId="0" xfId="28" applyFont="1" applyFill="1" applyBorder="1" applyAlignment="1">
      <alignment horizontal="right"/>
    </xf>
    <xf numFmtId="0" fontId="23" fillId="25" borderId="0" xfId="48" applyFont="1" applyFill="1" applyBorder="1" applyAlignment="1">
      <alignment horizontal="left" vertical="top" wrapText="1"/>
    </xf>
    <xf numFmtId="0" fontId="35" fillId="0" borderId="11" xfId="28" applyNumberFormat="1" applyFont="1" applyFill="1" applyBorder="1" applyAlignment="1" applyProtection="1">
      <alignment horizontal="right" wrapText="1"/>
    </xf>
    <xf numFmtId="0" fontId="23" fillId="25" borderId="0" xfId="48" applyFont="1" applyFill="1" applyBorder="1" applyAlignment="1">
      <alignment horizontal="left" vertical="top" wrapText="1"/>
    </xf>
    <xf numFmtId="0" fontId="23" fillId="25" borderId="12" xfId="48" applyNumberFormat="1" applyFont="1" applyFill="1" applyBorder="1" applyAlignment="1" applyProtection="1">
      <alignment horizontal="right"/>
    </xf>
    <xf numFmtId="0" fontId="23" fillId="25" borderId="0" xfId="48" applyFont="1" applyFill="1" applyBorder="1" applyAlignment="1">
      <alignment horizontal="left" vertical="top" wrapText="1"/>
    </xf>
    <xf numFmtId="0" fontId="23" fillId="25" borderId="0" xfId="48" applyFont="1" applyFill="1" applyBorder="1" applyAlignment="1">
      <alignment horizontal="right" vertical="center"/>
    </xf>
    <xf numFmtId="0" fontId="23" fillId="25" borderId="0" xfId="44" applyFont="1" applyFill="1" applyBorder="1" applyAlignment="1">
      <alignment horizontal="right" vertical="center"/>
    </xf>
    <xf numFmtId="0" fontId="35" fillId="0" borderId="0" xfId="48" applyFont="1" applyFill="1" applyBorder="1" applyAlignment="1">
      <alignment horizontal="left" vertical="top" wrapText="1"/>
    </xf>
    <xf numFmtId="0" fontId="23" fillId="25" borderId="0" xfId="28" applyNumberFormat="1" applyFont="1" applyFill="1" applyBorder="1" applyAlignment="1" applyProtection="1">
      <alignment horizontal="center" wrapText="1"/>
    </xf>
    <xf numFmtId="0" fontId="23" fillId="0" borderId="0" xfId="28" applyNumberFormat="1" applyFont="1" applyFill="1" applyBorder="1" applyAlignment="1" applyProtection="1">
      <alignment horizontal="right"/>
    </xf>
    <xf numFmtId="0" fontId="23" fillId="25" borderId="10" xfId="28" applyNumberFormat="1" applyFont="1" applyFill="1" applyBorder="1" applyAlignment="1" applyProtection="1">
      <alignment horizontal="center" wrapText="1"/>
    </xf>
    <xf numFmtId="0" fontId="23" fillId="0" borderId="10" xfId="28" applyNumberFormat="1" applyFont="1" applyFill="1" applyBorder="1" applyAlignment="1" applyProtection="1">
      <alignment horizontal="right" wrapText="1"/>
    </xf>
    <xf numFmtId="0" fontId="23" fillId="0" borderId="11" xfId="28" applyNumberFormat="1" applyFont="1" applyFill="1" applyBorder="1" applyAlignment="1" applyProtection="1">
      <alignment horizontal="center" wrapText="1"/>
    </xf>
    <xf numFmtId="176" fontId="36" fillId="25" borderId="0" xfId="48" applyNumberFormat="1" applyFont="1" applyFill="1" applyBorder="1" applyAlignment="1">
      <alignment horizontal="right" vertical="top" wrapText="1"/>
    </xf>
    <xf numFmtId="0" fontId="35" fillId="25" borderId="0" xfId="48" applyFont="1" applyFill="1" applyBorder="1" applyAlignment="1" applyProtection="1">
      <alignment horizontal="center" vertical="top" wrapText="1"/>
    </xf>
    <xf numFmtId="0" fontId="35" fillId="0" borderId="11" xfId="48" applyNumberFormat="1" applyFont="1" applyFill="1" applyBorder="1" applyAlignment="1" applyProtection="1">
      <alignment horizontal="right" wrapText="1"/>
    </xf>
    <xf numFmtId="0" fontId="23" fillId="0" borderId="0" xfId="44" applyFont="1" applyFill="1" applyBorder="1" applyAlignment="1" applyProtection="1">
      <alignment horizontal="left" vertical="top" wrapText="1"/>
    </xf>
    <xf numFmtId="0" fontId="23" fillId="25" borderId="0" xfId="48" applyFont="1" applyFill="1" applyBorder="1" applyAlignment="1">
      <alignment horizontal="left" vertical="top" wrapText="1"/>
    </xf>
    <xf numFmtId="43" fontId="22" fillId="0" borderId="0" xfId="28" applyFont="1" applyFill="1" applyBorder="1" applyAlignment="1" applyProtection="1">
      <alignment horizontal="center" wrapText="1"/>
    </xf>
    <xf numFmtId="168" fontId="23" fillId="0" borderId="0" xfId="48" applyNumberFormat="1" applyFont="1" applyFill="1" applyBorder="1" applyAlignment="1">
      <alignment horizontal="right" vertical="top"/>
    </xf>
    <xf numFmtId="168" fontId="22" fillId="0" borderId="0" xfId="44" applyNumberFormat="1" applyFont="1" applyFill="1" applyBorder="1" applyAlignment="1">
      <alignment horizontal="right" vertical="top" wrapText="1"/>
    </xf>
    <xf numFmtId="43" fontId="22" fillId="0" borderId="0" xfId="0" applyNumberFormat="1" applyFont="1" applyFill="1" applyBorder="1" applyAlignment="1">
      <alignment horizontal="center"/>
    </xf>
    <xf numFmtId="43" fontId="22" fillId="0" borderId="0" xfId="28" applyFont="1" applyFill="1" applyBorder="1" applyAlignment="1">
      <alignment horizontal="center"/>
    </xf>
    <xf numFmtId="43" fontId="23" fillId="0" borderId="0" xfId="28" applyFont="1" applyFill="1"/>
    <xf numFmtId="0" fontId="23" fillId="0" borderId="0" xfId="44" applyFont="1" applyFill="1" applyBorder="1" applyAlignment="1" applyProtection="1">
      <alignment vertical="top" wrapText="1"/>
    </xf>
    <xf numFmtId="0" fontId="23" fillId="25" borderId="0" xfId="48" applyNumberFormat="1" applyFont="1" applyFill="1" applyBorder="1" applyAlignment="1">
      <alignment horizontal="right" vertical="center" wrapText="1"/>
    </xf>
    <xf numFmtId="0" fontId="23" fillId="0" borderId="0" xfId="63" applyFont="1" applyFill="1" applyBorder="1" applyAlignment="1" applyProtection="1">
      <alignment horizontal="right" vertical="top" wrapText="1"/>
    </xf>
    <xf numFmtId="0" fontId="23" fillId="0" borderId="0" xfId="63" applyFont="1" applyFill="1" applyBorder="1" applyAlignment="1" applyProtection="1">
      <alignment horizontal="left" vertical="top" wrapText="1"/>
    </xf>
    <xf numFmtId="0" fontId="23" fillId="0" borderId="10" xfId="0" applyNumberFormat="1" applyFont="1" applyBorder="1"/>
    <xf numFmtId="0" fontId="23" fillId="0" borderId="0" xfId="0" applyFont="1"/>
    <xf numFmtId="0" fontId="0" fillId="0" borderId="11" xfId="0" applyBorder="1"/>
    <xf numFmtId="0" fontId="35" fillId="0" borderId="0" xfId="48" applyFont="1" applyFill="1" applyBorder="1" applyAlignment="1">
      <alignment horizontal="left" vertical="top" wrapText="1"/>
    </xf>
    <xf numFmtId="0" fontId="23" fillId="25" borderId="0" xfId="48" applyFont="1" applyFill="1" applyBorder="1" applyAlignment="1">
      <alignment horizontal="left" vertical="top" wrapText="1"/>
    </xf>
    <xf numFmtId="0" fontId="23" fillId="0" borderId="0" xfId="44" applyFont="1" applyFill="1" applyBorder="1" applyAlignment="1" applyProtection="1">
      <alignment horizontal="left" vertical="top" wrapText="1"/>
    </xf>
    <xf numFmtId="0" fontId="23" fillId="25" borderId="0" xfId="48" applyFont="1" applyFill="1" applyBorder="1" applyAlignment="1">
      <alignment horizontal="left" wrapText="1"/>
    </xf>
    <xf numFmtId="0" fontId="23" fillId="0" borderId="11" xfId="0" applyNumberFormat="1" applyFont="1" applyFill="1" applyBorder="1" applyAlignment="1">
      <alignment horizontal="right"/>
    </xf>
    <xf numFmtId="173" fontId="23" fillId="0" borderId="0" xfId="51" applyNumberFormat="1" applyFont="1" applyFill="1" applyBorder="1" applyAlignment="1">
      <alignment horizontal="right" vertical="top" wrapText="1"/>
    </xf>
    <xf numFmtId="0" fontId="23" fillId="0" borderId="0" xfId="28" applyNumberFormat="1" applyFont="1" applyFill="1" applyBorder="1" applyAlignment="1" applyProtection="1">
      <alignment horizontal="right" wrapText="1"/>
    </xf>
    <xf numFmtId="0" fontId="35" fillId="0" borderId="12" xfId="48" applyNumberFormat="1" applyFont="1" applyFill="1" applyBorder="1" applyAlignment="1" applyProtection="1">
      <alignment horizontal="right" wrapText="1"/>
    </xf>
    <xf numFmtId="43" fontId="35" fillId="0" borderId="12" xfId="28" applyFont="1" applyFill="1" applyBorder="1" applyAlignment="1" applyProtection="1">
      <alignment horizontal="right" wrapText="1"/>
    </xf>
    <xf numFmtId="176" fontId="35" fillId="25" borderId="0" xfId="48" applyNumberFormat="1" applyFont="1" applyFill="1" applyBorder="1" applyAlignment="1">
      <alignment horizontal="right" vertical="top" wrapText="1"/>
    </xf>
    <xf numFmtId="0" fontId="23" fillId="0" borderId="0" xfId="44" applyFont="1" applyFill="1" applyBorder="1" applyAlignment="1">
      <alignment vertical="center" wrapText="1"/>
    </xf>
    <xf numFmtId="0" fontId="23" fillId="0" borderId="0" xfId="44" applyFont="1" applyFill="1" applyBorder="1" applyAlignment="1">
      <alignment horizontal="right" vertical="center" wrapText="1"/>
    </xf>
    <xf numFmtId="0" fontId="35" fillId="0" borderId="12" xfId="62" applyNumberFormat="1" applyFont="1" applyFill="1" applyBorder="1" applyAlignment="1" applyProtection="1">
      <alignment horizontal="right" wrapText="1"/>
    </xf>
    <xf numFmtId="0" fontId="23" fillId="25" borderId="10" xfId="28" applyNumberFormat="1" applyFont="1" applyFill="1" applyBorder="1" applyAlignment="1" applyProtection="1">
      <alignment horizontal="right"/>
    </xf>
    <xf numFmtId="43" fontId="23" fillId="25" borderId="11" xfId="28" applyFont="1" applyFill="1" applyBorder="1" applyAlignment="1" applyProtection="1">
      <alignment horizontal="left"/>
    </xf>
    <xf numFmtId="43" fontId="23" fillId="25" borderId="0" xfId="28" applyFont="1" applyFill="1" applyBorder="1" applyAlignment="1" applyProtection="1">
      <alignment horizontal="left"/>
    </xf>
    <xf numFmtId="0" fontId="23" fillId="0" borderId="0" xfId="68" applyFont="1" applyFill="1" applyBorder="1" applyAlignment="1">
      <alignment horizontal="left" vertical="top" wrapText="1"/>
    </xf>
    <xf numFmtId="0" fontId="35" fillId="0" borderId="10" xfId="28" applyNumberFormat="1" applyFont="1" applyFill="1" applyBorder="1" applyAlignment="1" applyProtection="1">
      <alignment horizontal="right"/>
    </xf>
    <xf numFmtId="0" fontId="23" fillId="25" borderId="0" xfId="28" applyNumberFormat="1" applyFont="1" applyFill="1" applyAlignment="1" applyProtection="1">
      <alignment horizontal="right" wrapText="1"/>
    </xf>
    <xf numFmtId="0" fontId="23" fillId="25" borderId="0" xfId="62" applyNumberFormat="1" applyFont="1" applyFill="1" applyBorder="1" applyAlignment="1" applyProtection="1">
      <alignment horizontal="right" vertical="top" wrapText="1"/>
    </xf>
    <xf numFmtId="0" fontId="23" fillId="0" borderId="0" xfId="68" applyFont="1" applyFill="1" applyBorder="1" applyAlignment="1">
      <alignment vertical="top" wrapText="1"/>
    </xf>
    <xf numFmtId="0" fontId="23" fillId="25" borderId="0" xfId="44" applyFont="1" applyFill="1" applyBorder="1" applyAlignment="1">
      <alignment horizontal="right" vertical="top"/>
    </xf>
    <xf numFmtId="0" fontId="22" fillId="0" borderId="0" xfId="0" applyNumberFormat="1" applyFont="1" applyFill="1" applyBorder="1" applyAlignment="1">
      <alignment horizontal="right"/>
    </xf>
    <xf numFmtId="0" fontId="22" fillId="25" borderId="0" xfId="0" applyFont="1" applyFill="1" applyBorder="1" applyAlignment="1">
      <alignment horizontal="center"/>
    </xf>
    <xf numFmtId="0" fontId="22" fillId="25" borderId="0" xfId="28" applyNumberFormat="1" applyFont="1" applyFill="1" applyBorder="1" applyAlignment="1">
      <alignment horizontal="right"/>
    </xf>
    <xf numFmtId="0" fontId="22" fillId="25" borderId="0" xfId="0" applyNumberFormat="1" applyFont="1" applyFill="1" applyBorder="1" applyAlignment="1">
      <alignment horizontal="right"/>
    </xf>
    <xf numFmtId="0" fontId="23" fillId="0" borderId="0" xfId="0" applyFont="1" applyFill="1" applyBorder="1" applyAlignment="1">
      <alignment horizontal="right" vertical="top"/>
    </xf>
    <xf numFmtId="0" fontId="35" fillId="0" borderId="0" xfId="51" applyFont="1" applyFill="1" applyAlignment="1" applyProtection="1">
      <alignment horizontal="right" vertical="top" wrapText="1"/>
    </xf>
    <xf numFmtId="0" fontId="35" fillId="0" borderId="0" xfId="28" applyNumberFormat="1" applyFont="1" applyFill="1" applyBorder="1" applyAlignment="1" applyProtection="1">
      <alignment horizontal="right" wrapText="1"/>
    </xf>
    <xf numFmtId="0" fontId="35" fillId="0" borderId="10" xfId="28" applyNumberFormat="1" applyFont="1" applyFill="1" applyBorder="1" applyAlignment="1">
      <alignment horizontal="right" wrapText="1"/>
    </xf>
    <xf numFmtId="0" fontId="35" fillId="0" borderId="11" xfId="28" applyNumberFormat="1" applyFont="1" applyFill="1" applyBorder="1" applyAlignment="1">
      <alignment horizontal="right" wrapText="1"/>
    </xf>
    <xf numFmtId="0" fontId="35" fillId="0" borderId="0" xfId="28" applyNumberFormat="1" applyFont="1" applyFill="1" applyBorder="1" applyAlignment="1">
      <alignment horizontal="right" wrapText="1"/>
    </xf>
    <xf numFmtId="0" fontId="35" fillId="0" borderId="10" xfId="28" applyNumberFormat="1" applyFont="1" applyFill="1" applyBorder="1" applyAlignment="1" applyProtection="1">
      <alignment horizontal="right" wrapText="1"/>
    </xf>
    <xf numFmtId="43" fontId="35" fillId="0" borderId="0" xfId="28" applyFont="1" applyFill="1" applyBorder="1" applyAlignment="1"/>
    <xf numFmtId="0" fontId="23" fillId="0" borderId="0" xfId="46" applyFont="1" applyFill="1" applyAlignment="1" applyProtection="1">
      <alignment horizontal="left" vertical="center" wrapText="1"/>
    </xf>
    <xf numFmtId="43" fontId="23" fillId="0" borderId="0" xfId="28" applyFont="1" applyFill="1" applyAlignment="1" applyProtection="1">
      <alignment horizontal="right"/>
    </xf>
    <xf numFmtId="0" fontId="23" fillId="0" borderId="10" xfId="46" applyNumberFormat="1" applyFont="1" applyFill="1" applyBorder="1" applyAlignment="1" applyProtection="1">
      <alignment horizontal="right"/>
    </xf>
    <xf numFmtId="0" fontId="23" fillId="0" borderId="0" xfId="46" applyNumberFormat="1" applyFont="1" applyFill="1" applyAlignment="1" applyProtection="1"/>
    <xf numFmtId="43" fontId="23" fillId="0" borderId="0" xfId="28" applyFont="1" applyFill="1" applyAlignment="1" applyProtection="1"/>
    <xf numFmtId="0" fontId="23" fillId="0" borderId="10" xfId="46" applyNumberFormat="1" applyFont="1" applyFill="1" applyBorder="1" applyAlignment="1" applyProtection="1"/>
    <xf numFmtId="0" fontId="23" fillId="0" borderId="0" xfId="46" applyFont="1" applyFill="1" applyBorder="1" applyAlignment="1" applyProtection="1">
      <alignment vertical="top" wrapText="1"/>
    </xf>
    <xf numFmtId="1" fontId="23" fillId="0" borderId="0" xfId="62" applyNumberFormat="1" applyFont="1" applyFill="1" applyBorder="1" applyAlignment="1" applyProtection="1">
      <alignment horizontal="right" wrapText="1"/>
    </xf>
    <xf numFmtId="1" fontId="23" fillId="0" borderId="0" xfId="46" applyNumberFormat="1" applyFont="1" applyFill="1" applyBorder="1" applyProtection="1"/>
    <xf numFmtId="1" fontId="23" fillId="0" borderId="0" xfId="28" applyNumberFormat="1" applyFont="1" applyFill="1" applyAlignment="1" applyProtection="1">
      <alignment horizontal="right"/>
    </xf>
    <xf numFmtId="1" fontId="23" fillId="0" borderId="10" xfId="46" applyNumberFormat="1" applyFont="1" applyFill="1" applyBorder="1" applyAlignment="1" applyProtection="1">
      <alignment horizontal="right"/>
    </xf>
    <xf numFmtId="1" fontId="23" fillId="0" borderId="10" xfId="62" applyNumberFormat="1" applyFont="1" applyFill="1" applyBorder="1" applyAlignment="1" applyProtection="1">
      <alignment horizontal="right" wrapText="1"/>
    </xf>
    <xf numFmtId="0" fontId="22" fillId="0" borderId="0" xfId="46" applyFont="1" applyFill="1" applyAlignment="1" applyProtection="1">
      <alignment horizontal="right" vertical="top"/>
    </xf>
    <xf numFmtId="0" fontId="23" fillId="25" borderId="0" xfId="28" applyNumberFormat="1" applyFont="1" applyFill="1" applyBorder="1" applyAlignment="1">
      <alignment horizontal="right" vertical="center"/>
    </xf>
    <xf numFmtId="0" fontId="23" fillId="25" borderId="0" xfId="44" applyNumberFormat="1" applyFont="1" applyFill="1" applyBorder="1" applyAlignment="1">
      <alignment horizontal="right" vertical="center"/>
    </xf>
    <xf numFmtId="0" fontId="23" fillId="25" borderId="10" xfId="28" applyNumberFormat="1" applyFont="1" applyFill="1" applyBorder="1" applyAlignment="1">
      <alignment horizontal="right" vertical="center"/>
    </xf>
    <xf numFmtId="0" fontId="23" fillId="25" borderId="10" xfId="28" applyNumberFormat="1" applyFont="1" applyFill="1" applyBorder="1" applyAlignment="1" applyProtection="1">
      <alignment wrapText="1"/>
    </xf>
    <xf numFmtId="0" fontId="23" fillId="25" borderId="11" xfId="28" applyNumberFormat="1" applyFont="1" applyFill="1" applyBorder="1" applyAlignment="1" applyProtection="1">
      <alignment wrapText="1"/>
    </xf>
    <xf numFmtId="0" fontId="35" fillId="25" borderId="0" xfId="28" applyNumberFormat="1" applyFont="1" applyFill="1" applyBorder="1" applyAlignment="1" applyProtection="1"/>
    <xf numFmtId="0" fontId="35" fillId="0" borderId="0" xfId="48" applyFont="1" applyFill="1" applyBorder="1" applyAlignment="1">
      <alignment horizontal="left" vertical="top" wrapText="1"/>
    </xf>
    <xf numFmtId="0" fontId="23" fillId="0" borderId="0" xfId="68" applyFont="1" applyFill="1" applyBorder="1" applyAlignment="1">
      <alignment horizontal="left" vertical="top" wrapText="1"/>
    </xf>
    <xf numFmtId="0" fontId="23" fillId="0" borderId="0" xfId="44" applyFont="1" applyFill="1" applyBorder="1" applyAlignment="1" applyProtection="1">
      <alignment horizontal="left" vertical="top" wrapText="1"/>
    </xf>
    <xf numFmtId="0" fontId="36" fillId="25" borderId="0" xfId="44" applyNumberFormat="1" applyFont="1" applyFill="1" applyBorder="1" applyAlignment="1" applyProtection="1">
      <alignment horizontal="center"/>
    </xf>
    <xf numFmtId="0" fontId="23" fillId="0" borderId="0" xfId="48" applyFont="1" applyFill="1" applyBorder="1" applyAlignment="1">
      <alignment horizontal="left" vertical="top" wrapText="1"/>
    </xf>
    <xf numFmtId="0" fontId="35" fillId="25" borderId="0" xfId="44" applyNumberFormat="1" applyFont="1" applyFill="1" applyBorder="1" applyAlignment="1"/>
    <xf numFmtId="0" fontId="37" fillId="25" borderId="0" xfId="0" applyNumberFormat="1" applyFont="1" applyFill="1" applyAlignment="1">
      <alignment horizontal="left"/>
    </xf>
    <xf numFmtId="0" fontId="35" fillId="25" borderId="0" xfId="0" applyNumberFormat="1" applyFont="1" applyFill="1" applyAlignment="1">
      <alignment horizontal="right"/>
    </xf>
    <xf numFmtId="0" fontId="35" fillId="25" borderId="0" xfId="0" applyNumberFormat="1" applyFont="1" applyFill="1"/>
    <xf numFmtId="0" fontId="35" fillId="25" borderId="10" xfId="0" applyNumberFormat="1" applyFont="1" applyFill="1" applyBorder="1"/>
    <xf numFmtId="0" fontId="36" fillId="25" borderId="10" xfId="0" applyNumberFormat="1" applyFont="1" applyFill="1" applyBorder="1" applyAlignment="1">
      <alignment horizontal="right"/>
    </xf>
    <xf numFmtId="0" fontId="36" fillId="25" borderId="0" xfId="0" applyNumberFormat="1" applyFont="1" applyFill="1" applyBorder="1" applyAlignment="1">
      <alignment horizontal="left"/>
    </xf>
    <xf numFmtId="0" fontId="36" fillId="25" borderId="0" xfId="0" applyNumberFormat="1" applyFont="1" applyFill="1" applyAlignment="1">
      <alignment horizontal="left"/>
    </xf>
    <xf numFmtId="0" fontId="35" fillId="25" borderId="0" xfId="0" applyNumberFormat="1" applyFont="1" applyFill="1" applyBorder="1" applyAlignment="1">
      <alignment horizontal="center"/>
    </xf>
    <xf numFmtId="0" fontId="35" fillId="25" borderId="0" xfId="0" applyNumberFormat="1" applyFont="1" applyFill="1" applyBorder="1" applyAlignment="1">
      <alignment horizontal="right"/>
    </xf>
    <xf numFmtId="0" fontId="35" fillId="25" borderId="0" xfId="0" applyNumberFormat="1" applyFont="1" applyFill="1" applyBorder="1" applyAlignment="1">
      <alignment horizontal="left"/>
    </xf>
    <xf numFmtId="0" fontId="22" fillId="0" borderId="0" xfId="0" applyNumberFormat="1" applyFont="1" applyFill="1" applyAlignment="1">
      <alignment horizontal="left"/>
    </xf>
    <xf numFmtId="0" fontId="23" fillId="0" borderId="0" xfId="0" applyNumberFormat="1" applyFont="1" applyFill="1" applyBorder="1" applyAlignment="1">
      <alignment horizontal="center"/>
    </xf>
    <xf numFmtId="0" fontId="36" fillId="25" borderId="0" xfId="0" applyNumberFormat="1" applyFont="1" applyFill="1" applyBorder="1" applyAlignment="1">
      <alignment horizontal="center"/>
    </xf>
    <xf numFmtId="0" fontId="36" fillId="25" borderId="0" xfId="0" applyNumberFormat="1" applyFont="1" applyFill="1" applyBorder="1" applyAlignment="1">
      <alignment horizontal="right"/>
    </xf>
    <xf numFmtId="0" fontId="35" fillId="25" borderId="0" xfId="0" applyNumberFormat="1" applyFont="1" applyFill="1" applyAlignment="1">
      <alignment horizontal="left"/>
    </xf>
    <xf numFmtId="0" fontId="35" fillId="25" borderId="10" xfId="0" applyNumberFormat="1" applyFont="1" applyFill="1" applyBorder="1" applyAlignment="1">
      <alignment horizontal="center"/>
    </xf>
    <xf numFmtId="0" fontId="35" fillId="25" borderId="10" xfId="0" applyNumberFormat="1" applyFont="1" applyFill="1" applyBorder="1" applyAlignment="1">
      <alignment horizontal="right"/>
    </xf>
    <xf numFmtId="0" fontId="35" fillId="25" borderId="0" xfId="0" applyNumberFormat="1" applyFont="1" applyFill="1" applyBorder="1"/>
    <xf numFmtId="0" fontId="35" fillId="25" borderId="0" xfId="0" applyNumberFormat="1" applyFont="1" applyFill="1" applyAlignment="1">
      <alignment horizontal="center"/>
    </xf>
    <xf numFmtId="0" fontId="35" fillId="25" borderId="0" xfId="44" applyNumberFormat="1" applyFont="1" applyFill="1" applyAlignment="1">
      <alignment horizontal="center"/>
    </xf>
    <xf numFmtId="0" fontId="35" fillId="25" borderId="11" xfId="0" applyNumberFormat="1" applyFont="1" applyFill="1" applyBorder="1" applyAlignment="1">
      <alignment horizontal="right"/>
    </xf>
    <xf numFmtId="0" fontId="37" fillId="25" borderId="11" xfId="0" applyNumberFormat="1" applyFont="1" applyFill="1" applyBorder="1" applyAlignment="1">
      <alignment horizontal="right"/>
    </xf>
    <xf numFmtId="0" fontId="37" fillId="25" borderId="0" xfId="0" applyNumberFormat="1" applyFont="1" applyFill="1" applyBorder="1" applyAlignment="1">
      <alignment horizontal="left"/>
    </xf>
    <xf numFmtId="0" fontId="35" fillId="0" borderId="0" xfId="50" applyNumberFormat="1" applyFont="1" applyFill="1" applyBorder="1" applyAlignment="1" applyProtection="1">
      <alignment horizontal="center" vertical="top"/>
    </xf>
    <xf numFmtId="0" fontId="35" fillId="25" borderId="0" xfId="50" applyNumberFormat="1" applyFont="1" applyFill="1" applyProtection="1"/>
    <xf numFmtId="0" fontId="35" fillId="25" borderId="13" xfId="0" applyNumberFormat="1" applyFont="1" applyFill="1" applyBorder="1" applyAlignment="1">
      <alignment horizontal="right"/>
    </xf>
    <xf numFmtId="0" fontId="36" fillId="25" borderId="13" xfId="0" applyNumberFormat="1" applyFont="1" applyFill="1" applyBorder="1" applyAlignment="1">
      <alignment horizontal="center"/>
    </xf>
    <xf numFmtId="0" fontId="36" fillId="25" borderId="13" xfId="0" applyNumberFormat="1" applyFont="1" applyFill="1" applyBorder="1" applyAlignment="1">
      <alignment horizontal="right"/>
    </xf>
    <xf numFmtId="0" fontId="35" fillId="25" borderId="0" xfId="68" applyNumberFormat="1" applyFont="1" applyFill="1" applyAlignment="1">
      <alignment vertical="top" wrapText="1"/>
    </xf>
    <xf numFmtId="0" fontId="36" fillId="25" borderId="0" xfId="68" applyNumberFormat="1" applyFont="1" applyFill="1" applyAlignment="1" applyProtection="1">
      <alignment horizontal="left" vertical="top" wrapText="1"/>
    </xf>
    <xf numFmtId="0" fontId="35" fillId="25" borderId="0" xfId="68" applyNumberFormat="1" applyFont="1" applyFill="1" applyBorder="1" applyAlignment="1">
      <alignment vertical="top" wrapText="1"/>
    </xf>
    <xf numFmtId="0" fontId="36" fillId="25" borderId="0" xfId="68" applyNumberFormat="1" applyFont="1" applyFill="1" applyBorder="1" applyAlignment="1">
      <alignment vertical="top" wrapText="1"/>
    </xf>
    <xf numFmtId="0" fontId="36" fillId="25" borderId="0" xfId="68" applyNumberFormat="1" applyFont="1" applyFill="1" applyBorder="1" applyAlignment="1" applyProtection="1">
      <alignment horizontal="left" vertical="top" wrapText="1"/>
    </xf>
    <xf numFmtId="0" fontId="35" fillId="25" borderId="0" xfId="28" applyNumberFormat="1" applyFont="1" applyFill="1" applyBorder="1" applyAlignment="1" applyProtection="1">
      <alignment horizontal="right"/>
    </xf>
    <xf numFmtId="0" fontId="35" fillId="25" borderId="0" xfId="28" applyNumberFormat="1" applyFont="1" applyFill="1" applyAlignment="1">
      <alignment horizontal="right"/>
    </xf>
    <xf numFmtId="0" fontId="35" fillId="25" borderId="0" xfId="68" applyNumberFormat="1" applyFont="1" applyFill="1" applyBorder="1" applyAlignment="1" applyProtection="1">
      <alignment horizontal="left" vertical="top" wrapText="1"/>
    </xf>
    <xf numFmtId="0" fontId="35" fillId="25" borderId="0" xfId="28" applyNumberFormat="1" applyFont="1" applyFill="1" applyBorder="1" applyAlignment="1">
      <alignment horizontal="right"/>
    </xf>
    <xf numFmtId="0" fontId="35" fillId="25" borderId="0" xfId="51" applyNumberFormat="1" applyFont="1" applyFill="1" applyBorder="1" applyAlignment="1"/>
    <xf numFmtId="0" fontId="35" fillId="25" borderId="0" xfId="51" applyNumberFormat="1" applyFont="1" applyFill="1" applyAlignment="1"/>
    <xf numFmtId="0" fontId="35" fillId="25" borderId="0" xfId="51" applyNumberFormat="1" applyFont="1" applyFill="1"/>
    <xf numFmtId="0" fontId="35" fillId="25" borderId="0" xfId="51" applyNumberFormat="1" applyFont="1" applyFill="1" applyBorder="1" applyAlignment="1">
      <alignment vertical="top" wrapText="1"/>
    </xf>
    <xf numFmtId="0" fontId="35" fillId="25" borderId="0" xfId="68" applyNumberFormat="1" applyFont="1" applyFill="1" applyBorder="1" applyAlignment="1">
      <alignment horizontal="right" vertical="top" wrapText="1"/>
    </xf>
    <xf numFmtId="0" fontId="35" fillId="25" borderId="0" xfId="69" applyNumberFormat="1" applyFont="1" applyFill="1" applyBorder="1" applyAlignment="1">
      <alignment horizontal="right" vertical="top" wrapText="1"/>
    </xf>
    <xf numFmtId="0" fontId="35" fillId="25" borderId="0" xfId="0" applyNumberFormat="1" applyFont="1" applyFill="1" applyBorder="1" applyAlignment="1">
      <alignment vertical="top" wrapText="1"/>
    </xf>
    <xf numFmtId="0" fontId="35" fillId="25" borderId="0" xfId="68" quotePrefix="1" applyNumberFormat="1" applyFont="1" applyFill="1" applyBorder="1" applyAlignment="1">
      <alignment horizontal="right" vertical="top" wrapText="1"/>
    </xf>
    <xf numFmtId="0" fontId="35" fillId="25" borderId="10" xfId="68" applyNumberFormat="1" applyFont="1" applyFill="1" applyBorder="1" applyAlignment="1">
      <alignment vertical="top" wrapText="1"/>
    </xf>
    <xf numFmtId="0" fontId="36" fillId="25" borderId="10" xfId="68" applyNumberFormat="1" applyFont="1" applyFill="1" applyBorder="1" applyAlignment="1">
      <alignment vertical="top" wrapText="1"/>
    </xf>
    <xf numFmtId="0" fontId="36" fillId="25" borderId="10" xfId="68" applyNumberFormat="1" applyFont="1" applyFill="1" applyBorder="1" applyAlignment="1" applyProtection="1">
      <alignment horizontal="left" vertical="top" wrapText="1"/>
    </xf>
    <xf numFmtId="0" fontId="35" fillId="25" borderId="0" xfId="44" applyNumberFormat="1" applyFont="1" applyFill="1" applyAlignment="1">
      <alignment vertical="top" wrapText="1"/>
    </xf>
    <xf numFmtId="0" fontId="36" fillId="25" borderId="0" xfId="45" applyNumberFormat="1" applyFont="1" applyFill="1" applyBorder="1" applyAlignment="1" applyProtection="1">
      <alignment horizontal="left" vertical="center" wrapText="1"/>
    </xf>
    <xf numFmtId="0" fontId="35" fillId="25" borderId="0" xfId="44" applyNumberFormat="1" applyFont="1" applyFill="1" applyAlignment="1">
      <alignment horizontal="right" vertical="top" wrapText="1"/>
    </xf>
    <xf numFmtId="0" fontId="35" fillId="25" borderId="11" xfId="68" applyNumberFormat="1" applyFont="1" applyFill="1" applyBorder="1" applyAlignment="1" applyProtection="1">
      <alignment horizontal="right" wrapText="1"/>
    </xf>
    <xf numFmtId="0" fontId="35" fillId="25" borderId="0" xfId="28" applyNumberFormat="1" applyFont="1" applyFill="1" applyBorder="1" applyAlignment="1" applyProtection="1">
      <alignment wrapText="1"/>
    </xf>
    <xf numFmtId="0" fontId="36" fillId="25" borderId="0" xfId="68" quotePrefix="1" applyNumberFormat="1" applyFont="1" applyFill="1" applyBorder="1" applyAlignment="1">
      <alignment horizontal="right" vertical="top" wrapText="1"/>
    </xf>
    <xf numFmtId="0" fontId="35" fillId="25" borderId="0" xfId="51" applyNumberFormat="1" applyFont="1" applyFill="1" applyBorder="1" applyAlignment="1">
      <alignment horizontal="right" vertical="top" wrapText="1"/>
    </xf>
    <xf numFmtId="0" fontId="36" fillId="25" borderId="0" xfId="68" applyNumberFormat="1" applyFont="1" applyFill="1" applyBorder="1" applyAlignment="1" applyProtection="1">
      <alignment horizontal="right" wrapText="1"/>
    </xf>
    <xf numFmtId="0" fontId="22" fillId="0" borderId="10" xfId="62" applyNumberFormat="1" applyFont="1" applyFill="1" applyBorder="1" applyAlignment="1" applyProtection="1">
      <alignment horizontal="right" wrapText="1"/>
    </xf>
    <xf numFmtId="0" fontId="22" fillId="0" borderId="10" xfId="62" applyNumberFormat="1" applyFont="1" applyFill="1" applyBorder="1" applyAlignment="1">
      <alignment horizontal="right" wrapText="1"/>
    </xf>
    <xf numFmtId="0" fontId="23" fillId="0" borderId="0" xfId="28" applyNumberFormat="1" applyFont="1" applyFill="1" applyBorder="1" applyAlignment="1"/>
    <xf numFmtId="0" fontId="23" fillId="0" borderId="10" xfId="28" applyNumberFormat="1" applyFont="1" applyFill="1" applyBorder="1" applyAlignment="1"/>
    <xf numFmtId="0" fontId="22" fillId="0" borderId="0" xfId="0" applyNumberFormat="1" applyFont="1" applyFill="1" applyBorder="1" applyAlignment="1">
      <alignment horizontal="center"/>
    </xf>
    <xf numFmtId="43" fontId="22" fillId="0" borderId="10" xfId="28" applyFont="1" applyFill="1" applyBorder="1" applyAlignment="1">
      <alignment horizontal="right"/>
    </xf>
    <xf numFmtId="43" fontId="22" fillId="0" borderId="13" xfId="28" applyFont="1" applyFill="1" applyBorder="1" applyAlignment="1">
      <alignment horizontal="center"/>
    </xf>
    <xf numFmtId="43" fontId="23" fillId="0" borderId="0" xfId="28" applyFont="1" applyFill="1" applyProtection="1"/>
    <xf numFmtId="43" fontId="23" fillId="0" borderId="0" xfId="28" applyFont="1" applyFill="1" applyAlignment="1"/>
    <xf numFmtId="0" fontId="23" fillId="0" borderId="0" xfId="28" applyNumberFormat="1" applyFont="1" applyFill="1" applyBorder="1" applyAlignment="1">
      <alignment horizontal="right"/>
    </xf>
    <xf numFmtId="0" fontId="22" fillId="0" borderId="0" xfId="62" applyNumberFormat="1" applyFont="1" applyFill="1" applyBorder="1" applyAlignment="1" applyProtection="1">
      <alignment horizontal="right" wrapText="1"/>
    </xf>
    <xf numFmtId="0" fontId="22" fillId="0" borderId="11" xfId="62" applyNumberFormat="1" applyFont="1" applyFill="1" applyBorder="1" applyAlignment="1">
      <alignment horizontal="right" wrapText="1"/>
    </xf>
    <xf numFmtId="43" fontId="22" fillId="0" borderId="11" xfId="28" applyFont="1" applyFill="1" applyBorder="1" applyAlignment="1">
      <alignment horizontal="center" wrapText="1"/>
    </xf>
    <xf numFmtId="43" fontId="22" fillId="0" borderId="10" xfId="28" applyFont="1" applyFill="1" applyBorder="1" applyAlignment="1">
      <alignment horizontal="center" wrapText="1"/>
    </xf>
    <xf numFmtId="0" fontId="22" fillId="0" borderId="10" xfId="0" applyFont="1" applyFill="1" applyBorder="1" applyAlignment="1">
      <alignment horizontal="center"/>
    </xf>
    <xf numFmtId="168" fontId="35" fillId="25" borderId="0" xfId="48" applyNumberFormat="1" applyFont="1" applyFill="1" applyBorder="1" applyAlignment="1">
      <alignment horizontal="right" vertical="top" wrapText="1"/>
    </xf>
    <xf numFmtId="0" fontId="36" fillId="0" borderId="0" xfId="48" quotePrefix="1" applyFont="1" applyFill="1" applyBorder="1" applyAlignment="1">
      <alignment horizontal="right" vertical="top" wrapText="1"/>
    </xf>
    <xf numFmtId="0" fontId="35" fillId="0" borderId="0" xfId="48" quotePrefix="1" applyFont="1" applyFill="1" applyBorder="1" applyAlignment="1">
      <alignment horizontal="right" vertical="top" wrapText="1"/>
    </xf>
    <xf numFmtId="43" fontId="25" fillId="0" borderId="13" xfId="28" applyFont="1" applyFill="1" applyBorder="1" applyAlignment="1">
      <alignment horizontal="right"/>
    </xf>
    <xf numFmtId="43" fontId="36" fillId="0" borderId="0" xfId="28" applyFont="1" applyFill="1" applyBorder="1" applyAlignment="1" applyProtection="1">
      <alignment horizontal="center"/>
    </xf>
    <xf numFmtId="43" fontId="35" fillId="0" borderId="0" xfId="28" applyFont="1" applyFill="1"/>
    <xf numFmtId="0" fontId="36" fillId="0" borderId="10" xfId="48" applyNumberFormat="1" applyFont="1" applyFill="1" applyBorder="1" applyAlignment="1" applyProtection="1">
      <alignment horizontal="right" wrapText="1"/>
    </xf>
    <xf numFmtId="0" fontId="35" fillId="0" borderId="10" xfId="48" applyFont="1" applyFill="1" applyBorder="1" applyAlignment="1">
      <alignment horizontal="right" vertical="top" wrapText="1"/>
    </xf>
    <xf numFmtId="0" fontId="23" fillId="25" borderId="0" xfId="46" applyFont="1" applyFill="1" applyBorder="1" applyAlignment="1" applyProtection="1">
      <alignment vertical="top" wrapText="1"/>
    </xf>
    <xf numFmtId="0" fontId="23" fillId="25" borderId="0" xfId="46" applyFont="1" applyFill="1" applyBorder="1" applyAlignment="1" applyProtection="1">
      <alignment horizontal="right" vertical="top" wrapText="1"/>
    </xf>
    <xf numFmtId="0" fontId="22" fillId="0" borderId="0" xfId="51" applyNumberFormat="1" applyFont="1" applyFill="1" applyBorder="1" applyAlignment="1">
      <alignment horizontal="right" vertical="top" wrapText="1"/>
    </xf>
    <xf numFmtId="0" fontId="23" fillId="0" borderId="11" xfId="68" applyNumberFormat="1" applyFont="1" applyFill="1" applyBorder="1" applyAlignment="1">
      <alignment horizontal="right"/>
    </xf>
    <xf numFmtId="0" fontId="23" fillId="0" borderId="0" xfId="44" applyFont="1" applyFill="1" applyBorder="1" applyAlignment="1" applyProtection="1">
      <alignment horizontal="left" vertical="top" wrapText="1"/>
    </xf>
    <xf numFmtId="165" fontId="36" fillId="0" borderId="10" xfId="62" applyFont="1" applyFill="1" applyBorder="1" applyAlignment="1" applyProtection="1">
      <alignment horizontal="center" wrapText="1"/>
    </xf>
    <xf numFmtId="165" fontId="36" fillId="0" borderId="0" xfId="62" applyFont="1" applyFill="1" applyAlignment="1" applyProtection="1">
      <alignment horizontal="center" wrapText="1"/>
    </xf>
    <xf numFmtId="170" fontId="23" fillId="0" borderId="0" xfId="48" quotePrefix="1" applyNumberFormat="1" applyFont="1" applyFill="1" applyBorder="1" applyAlignment="1">
      <alignment horizontal="right" vertical="top" wrapText="1"/>
    </xf>
    <xf numFmtId="170" fontId="22" fillId="0" borderId="0" xfId="48" quotePrefix="1" applyNumberFormat="1" applyFont="1" applyFill="1" applyBorder="1" applyAlignment="1">
      <alignment horizontal="right" vertical="top" wrapText="1"/>
    </xf>
    <xf numFmtId="174" fontId="22" fillId="0" borderId="0" xfId="51" quotePrefix="1" applyNumberFormat="1" applyFont="1" applyFill="1" applyAlignment="1" applyProtection="1">
      <alignment horizontal="right" vertical="top"/>
    </xf>
    <xf numFmtId="0" fontId="23" fillId="0" borderId="0" xfId="48" quotePrefix="1" applyFont="1" applyFill="1" applyBorder="1" applyAlignment="1">
      <alignment horizontal="right" vertical="top" wrapText="1"/>
    </xf>
    <xf numFmtId="0" fontId="22" fillId="0" borderId="0" xfId="48" quotePrefix="1" applyFont="1" applyFill="1" applyBorder="1" applyAlignment="1">
      <alignment horizontal="right" vertical="top" wrapText="1"/>
    </xf>
    <xf numFmtId="0" fontId="22" fillId="0" borderId="10" xfId="48" applyFont="1" applyFill="1" applyBorder="1" applyAlignment="1" applyProtection="1">
      <alignment horizontal="left" vertical="center" wrapText="1"/>
    </xf>
    <xf numFmtId="0" fontId="23" fillId="0" borderId="0" xfId="48" applyFont="1" applyFill="1" applyBorder="1" applyAlignment="1">
      <alignment horizontal="left" vertical="top" wrapText="1"/>
    </xf>
    <xf numFmtId="173" fontId="23" fillId="0" borderId="0" xfId="48" applyNumberFormat="1" applyFont="1" applyFill="1" applyBorder="1" applyAlignment="1">
      <alignment horizontal="right"/>
    </xf>
    <xf numFmtId="0" fontId="23" fillId="0" borderId="10" xfId="48" applyFont="1" applyFill="1" applyBorder="1" applyAlignment="1">
      <alignment horizontal="right" vertical="top"/>
    </xf>
    <xf numFmtId="0" fontId="23" fillId="0" borderId="0" xfId="51" applyFont="1" applyFill="1" applyBorder="1" applyAlignment="1">
      <alignment horizontal="right" vertical="top"/>
    </xf>
    <xf numFmtId="0" fontId="23" fillId="0" borderId="11" xfId="51" applyFont="1" applyFill="1" applyBorder="1" applyAlignment="1">
      <alignment horizontal="right" vertical="top"/>
    </xf>
    <xf numFmtId="43" fontId="22" fillId="0" borderId="0" xfId="28" applyFont="1" applyFill="1" applyBorder="1" applyAlignment="1">
      <alignment horizontal="left"/>
    </xf>
    <xf numFmtId="0" fontId="35" fillId="0" borderId="10" xfId="48" applyNumberFormat="1" applyFont="1" applyFill="1" applyBorder="1" applyAlignment="1" applyProtection="1">
      <alignment horizontal="right"/>
    </xf>
    <xf numFmtId="43" fontId="22" fillId="0" borderId="0" xfId="28" applyFont="1" applyFill="1" applyBorder="1" applyAlignment="1">
      <alignment wrapText="1"/>
    </xf>
    <xf numFmtId="43" fontId="22" fillId="0" borderId="11" xfId="28" applyFont="1" applyFill="1" applyBorder="1" applyAlignment="1" applyProtection="1">
      <alignment wrapText="1"/>
    </xf>
    <xf numFmtId="0" fontId="22" fillId="0" borderId="0" xfId="0" applyNumberFormat="1" applyFont="1" applyFill="1" applyBorder="1" applyAlignment="1"/>
    <xf numFmtId="43" fontId="22" fillId="0" borderId="0" xfId="28" applyFont="1" applyFill="1" applyBorder="1" applyAlignment="1"/>
    <xf numFmtId="0" fontId="23" fillId="0" borderId="0" xfId="51" applyNumberFormat="1" applyFont="1" applyFill="1" applyBorder="1" applyAlignment="1">
      <alignment horizontal="right" vertical="top" wrapText="1"/>
    </xf>
    <xf numFmtId="0" fontId="23" fillId="0" borderId="10" xfId="68" applyNumberFormat="1" applyFont="1" applyFill="1" applyBorder="1" applyAlignment="1">
      <alignment horizontal="right"/>
    </xf>
    <xf numFmtId="178" fontId="23" fillId="0" borderId="0" xfId="51" applyNumberFormat="1" applyFont="1" applyFill="1" applyBorder="1" applyAlignment="1">
      <alignment horizontal="right" vertical="top" wrapText="1"/>
    </xf>
    <xf numFmtId="0" fontId="23" fillId="0" borderId="0" xfId="28" applyNumberFormat="1" applyFont="1" applyFill="1" applyBorder="1" applyAlignment="1">
      <alignment horizontal="center"/>
    </xf>
    <xf numFmtId="0" fontId="23" fillId="0" borderId="10" xfId="0" applyNumberFormat="1" applyFont="1" applyFill="1" applyBorder="1" applyAlignment="1">
      <alignment horizontal="center"/>
    </xf>
    <xf numFmtId="0" fontId="23" fillId="0" borderId="12" xfId="44" applyFont="1" applyFill="1" applyBorder="1" applyAlignment="1">
      <alignment horizontal="right" vertical="top" wrapText="1"/>
    </xf>
    <xf numFmtId="49" fontId="22" fillId="25" borderId="0" xfId="48" applyNumberFormat="1" applyFont="1" applyFill="1" applyBorder="1" applyAlignment="1" applyProtection="1">
      <alignment horizontal="left" vertical="top" wrapText="1"/>
    </xf>
    <xf numFmtId="0" fontId="22" fillId="25" borderId="0" xfId="44" applyFont="1" applyFill="1" applyAlignment="1">
      <alignment horizontal="right" vertical="center"/>
    </xf>
    <xf numFmtId="0" fontId="22" fillId="25" borderId="0" xfId="44" applyFont="1" applyFill="1" applyAlignment="1" applyProtection="1">
      <alignment horizontal="left" vertical="center"/>
    </xf>
    <xf numFmtId="43" fontId="35" fillId="0" borderId="0" xfId="28" applyFont="1" applyFill="1" applyBorder="1" applyAlignment="1">
      <alignment horizontal="center"/>
    </xf>
    <xf numFmtId="0" fontId="35" fillId="25" borderId="10" xfId="68" applyNumberFormat="1" applyFont="1" applyFill="1" applyBorder="1" applyAlignment="1">
      <alignment horizontal="right" wrapText="1"/>
    </xf>
    <xf numFmtId="0" fontId="35" fillId="25" borderId="10" xfId="28" applyNumberFormat="1" applyFont="1" applyFill="1" applyBorder="1" applyAlignment="1" applyProtection="1">
      <alignment wrapText="1"/>
    </xf>
    <xf numFmtId="0" fontId="35" fillId="25" borderId="12" xfId="68" applyNumberFormat="1" applyFont="1" applyFill="1" applyBorder="1" applyAlignment="1" applyProtection="1">
      <alignment horizontal="right" wrapText="1"/>
    </xf>
    <xf numFmtId="0" fontId="35" fillId="25" borderId="12" xfId="68" applyNumberFormat="1" applyFont="1" applyFill="1" applyBorder="1" applyAlignment="1">
      <alignment horizontal="right" vertical="top" wrapText="1"/>
    </xf>
    <xf numFmtId="0" fontId="23" fillId="0" borderId="0" xfId="46" applyFont="1" applyFill="1" applyAlignment="1" applyProtection="1">
      <alignment horizontal="left"/>
    </xf>
    <xf numFmtId="0" fontId="35" fillId="0" borderId="0" xfId="48" applyFont="1" applyFill="1" applyBorder="1" applyAlignment="1">
      <alignment horizontal="left" vertical="top" wrapText="1"/>
    </xf>
    <xf numFmtId="0" fontId="23" fillId="25" borderId="0" xfId="48" applyFont="1" applyFill="1" applyBorder="1" applyAlignment="1">
      <alignment horizontal="left" vertical="top" wrapText="1"/>
    </xf>
    <xf numFmtId="0" fontId="23" fillId="0" borderId="0" xfId="68" applyFont="1" applyFill="1" applyBorder="1" applyAlignment="1">
      <alignment horizontal="left" vertical="top" wrapText="1"/>
    </xf>
    <xf numFmtId="43" fontId="23" fillId="25" borderId="0" xfId="28" applyFont="1" applyFill="1" applyBorder="1" applyAlignment="1" applyProtection="1">
      <alignment wrapText="1"/>
    </xf>
    <xf numFmtId="43" fontId="23" fillId="0" borderId="0" xfId="28" applyFont="1" applyFill="1" applyBorder="1" applyAlignment="1" applyProtection="1">
      <alignment wrapText="1"/>
    </xf>
    <xf numFmtId="43" fontId="23" fillId="25" borderId="10" xfId="28" applyFont="1" applyFill="1" applyBorder="1" applyAlignment="1" applyProtection="1">
      <alignment wrapText="1"/>
    </xf>
    <xf numFmtId="43" fontId="23" fillId="0" borderId="11" xfId="28" applyFont="1" applyFill="1" applyBorder="1" applyAlignment="1" applyProtection="1">
      <alignment wrapText="1"/>
    </xf>
    <xf numFmtId="43" fontId="22" fillId="0" borderId="10" xfId="28" applyFont="1" applyFill="1" applyBorder="1" applyAlignment="1" applyProtection="1">
      <alignment wrapText="1"/>
    </xf>
    <xf numFmtId="43" fontId="22" fillId="0" borderId="10" xfId="28" applyFont="1" applyFill="1" applyBorder="1" applyAlignment="1">
      <alignment wrapText="1"/>
    </xf>
    <xf numFmtId="43" fontId="23" fillId="0" borderId="11" xfId="28" applyFont="1" applyFill="1" applyBorder="1" applyAlignment="1" applyProtection="1">
      <alignment horizontal="center"/>
    </xf>
    <xf numFmtId="43" fontId="22" fillId="0" borderId="10" xfId="28" applyFont="1" applyFill="1" applyBorder="1" applyAlignment="1" applyProtection="1">
      <alignment horizontal="center"/>
    </xf>
    <xf numFmtId="43" fontId="23" fillId="0" borderId="10" xfId="28" applyFont="1" applyFill="1" applyBorder="1" applyAlignment="1" applyProtection="1">
      <alignment horizontal="center"/>
    </xf>
    <xf numFmtId="43" fontId="35" fillId="0" borderId="0" xfId="28" applyFont="1" applyFill="1" applyBorder="1" applyAlignment="1" applyProtection="1">
      <alignment horizontal="center"/>
    </xf>
    <xf numFmtId="43" fontId="35" fillId="0" borderId="10" xfId="28" applyFont="1" applyFill="1" applyBorder="1" applyAlignment="1" applyProtection="1">
      <alignment horizontal="center"/>
    </xf>
    <xf numFmtId="43" fontId="23" fillId="25" borderId="10" xfId="28" applyFont="1" applyFill="1" applyBorder="1" applyAlignment="1" applyProtection="1">
      <alignment horizontal="left"/>
    </xf>
    <xf numFmtId="43" fontId="35" fillId="0" borderId="11" xfId="28" applyFont="1" applyFill="1" applyBorder="1" applyAlignment="1" applyProtection="1">
      <alignment horizontal="center"/>
    </xf>
    <xf numFmtId="43" fontId="35" fillId="0" borderId="10" xfId="28" applyFont="1" applyFill="1" applyBorder="1" applyAlignment="1">
      <alignment horizontal="center"/>
    </xf>
    <xf numFmtId="43" fontId="35" fillId="0" borderId="11" xfId="28" applyFont="1" applyFill="1" applyBorder="1" applyAlignment="1">
      <alignment horizontal="center"/>
    </xf>
    <xf numFmtId="171" fontId="22" fillId="25" borderId="0" xfId="63" applyNumberFormat="1" applyFont="1" applyFill="1" applyBorder="1" applyAlignment="1" applyProtection="1">
      <alignment horizontal="right" vertical="center" wrapText="1"/>
    </xf>
    <xf numFmtId="0" fontId="23" fillId="0" borderId="0" xfId="46" applyNumberFormat="1" applyFont="1" applyFill="1" applyBorder="1" applyAlignment="1" applyProtection="1">
      <alignment horizontal="right"/>
    </xf>
    <xf numFmtId="0" fontId="23" fillId="25" borderId="0" xfId="63" applyNumberFormat="1" applyFont="1" applyFill="1" applyAlignment="1" applyProtection="1">
      <alignment horizontal="right"/>
    </xf>
    <xf numFmtId="0" fontId="23" fillId="25" borderId="0" xfId="63" applyNumberFormat="1" applyFont="1" applyFill="1" applyBorder="1" applyAlignment="1" applyProtection="1">
      <alignment horizontal="right"/>
    </xf>
    <xf numFmtId="0" fontId="35" fillId="25" borderId="10" xfId="28" applyNumberFormat="1" applyFont="1" applyFill="1" applyBorder="1" applyAlignment="1">
      <alignment horizontal="right"/>
    </xf>
    <xf numFmtId="0" fontId="23" fillId="25" borderId="0" xfId="28" applyNumberFormat="1" applyFont="1" applyFill="1" applyBorder="1" applyAlignment="1" applyProtection="1">
      <alignment horizontal="right"/>
    </xf>
    <xf numFmtId="0" fontId="36" fillId="0" borderId="0" xfId="44" applyFont="1" applyFill="1" applyAlignment="1" applyProtection="1">
      <alignment horizontal="left" vertical="justify"/>
    </xf>
    <xf numFmtId="0" fontId="36" fillId="0" borderId="0" xfId="44" applyFont="1" applyFill="1" applyAlignment="1" applyProtection="1">
      <alignment horizontal="left" vertical="justify" wrapText="1"/>
    </xf>
    <xf numFmtId="0" fontId="23" fillId="25" borderId="11" xfId="28" applyNumberFormat="1" applyFont="1" applyFill="1" applyBorder="1" applyAlignment="1" applyProtection="1">
      <alignment horizontal="center" wrapText="1"/>
    </xf>
    <xf numFmtId="0" fontId="23" fillId="25" borderId="11" xfId="28" applyNumberFormat="1" applyFont="1" applyFill="1" applyBorder="1" applyAlignment="1" applyProtection="1">
      <alignment horizontal="right" wrapText="1"/>
    </xf>
    <xf numFmtId="0" fontId="36" fillId="0" borderId="12" xfId="48" applyNumberFormat="1" applyFont="1" applyFill="1" applyBorder="1" applyAlignment="1" applyProtection="1">
      <alignment horizontal="right" wrapText="1"/>
    </xf>
    <xf numFmtId="0" fontId="36" fillId="0" borderId="10" xfId="48" applyFont="1" applyFill="1" applyBorder="1" applyAlignment="1">
      <alignment horizontal="right" vertical="top" wrapText="1"/>
    </xf>
    <xf numFmtId="0" fontId="36" fillId="0" borderId="0" xfId="48" applyNumberFormat="1" applyFont="1" applyFill="1" applyBorder="1" applyAlignment="1" applyProtection="1">
      <alignment horizontal="right" wrapText="1"/>
    </xf>
    <xf numFmtId="43" fontId="36" fillId="0" borderId="12" xfId="28" applyFont="1" applyFill="1" applyBorder="1" applyAlignment="1" applyProtection="1">
      <alignment horizontal="right"/>
    </xf>
    <xf numFmtId="0" fontId="0" fillId="0" borderId="10" xfId="0" applyBorder="1"/>
    <xf numFmtId="0" fontId="22" fillId="25" borderId="10" xfId="48" applyFont="1" applyFill="1" applyBorder="1" applyAlignment="1" applyProtection="1">
      <alignment horizontal="left"/>
    </xf>
    <xf numFmtId="0" fontId="25" fillId="0" borderId="0" xfId="0" applyFont="1" applyFill="1" applyAlignment="1">
      <alignment horizontal="center" vertical="top" wrapText="1"/>
    </xf>
    <xf numFmtId="0" fontId="23" fillId="0" borderId="0" xfId="46" applyFont="1" applyFill="1" applyBorder="1" applyAlignment="1" applyProtection="1">
      <alignment horizontal="right"/>
    </xf>
    <xf numFmtId="0" fontId="23" fillId="0" borderId="0" xfId="46" applyNumberFormat="1" applyFont="1" applyFill="1" applyBorder="1" applyAlignment="1" applyProtection="1">
      <alignment horizontal="right" vertical="top" wrapText="1"/>
    </xf>
    <xf numFmtId="0" fontId="22" fillId="0" borderId="0" xfId="46" applyFont="1" applyFill="1" applyBorder="1" applyAlignment="1" applyProtection="1">
      <alignment horizontal="left" vertical="center" wrapText="1"/>
    </xf>
    <xf numFmtId="0" fontId="22" fillId="0" borderId="11" xfId="46" applyFont="1" applyFill="1" applyBorder="1" applyAlignment="1" applyProtection="1">
      <alignment horizontal="right" vertical="top"/>
    </xf>
    <xf numFmtId="0" fontId="22" fillId="0" borderId="11" xfId="46" applyFont="1" applyFill="1" applyBorder="1" applyAlignment="1" applyProtection="1">
      <alignment horizontal="left" vertical="center" wrapText="1"/>
    </xf>
    <xf numFmtId="177" fontId="23" fillId="0" borderId="11" xfId="46" applyNumberFormat="1" applyFont="1" applyFill="1" applyBorder="1" applyAlignment="1" applyProtection="1">
      <alignment horizontal="right"/>
    </xf>
    <xf numFmtId="0" fontId="23" fillId="0" borderId="0" xfId="46" applyFont="1" applyFill="1" applyAlignment="1" applyProtection="1">
      <alignment horizontal="left" vertical="top" wrapText="1"/>
    </xf>
    <xf numFmtId="0" fontId="22" fillId="0" borderId="0" xfId="46" applyFont="1" applyFill="1" applyAlignment="1" applyProtection="1">
      <alignment horizontal="left" vertical="top" wrapText="1"/>
    </xf>
    <xf numFmtId="165" fontId="23" fillId="0" borderId="0" xfId="62" applyFont="1" applyFill="1" applyBorder="1" applyAlignment="1" applyProtection="1">
      <alignment horizontal="right"/>
    </xf>
    <xf numFmtId="165" fontId="23" fillId="0" borderId="10" xfId="62" applyFont="1" applyFill="1" applyBorder="1" applyAlignment="1" applyProtection="1">
      <alignment horizontal="right"/>
    </xf>
    <xf numFmtId="165" fontId="23" fillId="0" borderId="11" xfId="62" applyFont="1" applyFill="1" applyBorder="1" applyAlignment="1" applyProtection="1">
      <alignment horizontal="right"/>
    </xf>
    <xf numFmtId="0" fontId="23" fillId="0" borderId="0" xfId="48" applyFont="1" applyFill="1" applyBorder="1" applyAlignment="1">
      <alignment horizontal="left"/>
    </xf>
    <xf numFmtId="0" fontId="23" fillId="0" borderId="0" xfId="44" applyFont="1" applyFill="1" applyBorder="1" applyAlignment="1" applyProtection="1">
      <alignment horizontal="left"/>
    </xf>
    <xf numFmtId="173" fontId="23" fillId="0" borderId="0" xfId="48" applyNumberFormat="1" applyFont="1" applyFill="1" applyBorder="1" applyAlignment="1">
      <alignment horizontal="left"/>
    </xf>
    <xf numFmtId="0" fontId="23" fillId="0" borderId="0" xfId="0" applyFont="1" applyFill="1" applyAlignment="1">
      <alignment vertical="center"/>
    </xf>
    <xf numFmtId="0" fontId="23" fillId="0" borderId="0" xfId="51" applyNumberFormat="1" applyFont="1" applyFill="1" applyBorder="1" applyAlignment="1" applyProtection="1">
      <alignment horizontal="left" vertical="top" wrapText="1"/>
    </xf>
    <xf numFmtId="0" fontId="23" fillId="0" borderId="0" xfId="48" applyFont="1" applyFill="1" applyBorder="1" applyAlignment="1">
      <alignment horizontal="left" vertical="top" wrapText="1"/>
    </xf>
    <xf numFmtId="0" fontId="23" fillId="0" borderId="0" xfId="0" applyFont="1" applyFill="1" applyAlignment="1">
      <alignment horizontal="left" vertical="center"/>
    </xf>
    <xf numFmtId="0" fontId="23" fillId="0" borderId="0" xfId="0" applyFont="1" applyFill="1" applyAlignment="1">
      <alignment vertical="center"/>
    </xf>
    <xf numFmtId="0" fontId="23" fillId="25" borderId="0" xfId="48" applyFont="1" applyFill="1" applyBorder="1" applyAlignment="1">
      <alignment horizontal="left" vertical="top" wrapText="1"/>
    </xf>
    <xf numFmtId="0" fontId="35" fillId="0" borderId="0" xfId="48" applyFont="1" applyFill="1" applyBorder="1" applyAlignment="1">
      <alignment horizontal="left" vertical="top" wrapText="1"/>
    </xf>
    <xf numFmtId="0" fontId="23" fillId="0" borderId="0" xfId="44" applyFont="1" applyFill="1" applyBorder="1" applyAlignment="1">
      <alignment horizontal="left" vertical="center" wrapText="1"/>
    </xf>
    <xf numFmtId="0" fontId="23" fillId="0" borderId="0" xfId="44" applyFont="1" applyFill="1" applyBorder="1" applyAlignment="1" applyProtection="1">
      <alignment horizontal="left" vertical="top" wrapText="1"/>
    </xf>
    <xf numFmtId="0" fontId="23" fillId="0" borderId="0" xfId="68" applyFont="1" applyFill="1" applyBorder="1" applyAlignment="1">
      <alignment horizontal="left" vertical="top"/>
    </xf>
    <xf numFmtId="0" fontId="23" fillId="0" borderId="0" xfId="0" applyFont="1" applyFill="1" applyBorder="1" applyAlignment="1">
      <alignment horizontal="center" vertical="top"/>
    </xf>
    <xf numFmtId="0" fontId="23" fillId="0" borderId="0" xfId="28" applyNumberFormat="1" applyFont="1" applyFill="1" applyBorder="1" applyAlignment="1" applyProtection="1">
      <alignment horizontal="right" vertical="top" wrapText="1"/>
    </xf>
    <xf numFmtId="0" fontId="23" fillId="0" borderId="0" xfId="0" applyFont="1" applyFill="1" applyAlignment="1">
      <alignment vertical="top"/>
    </xf>
    <xf numFmtId="0" fontId="23" fillId="0" borderId="0" xfId="0" applyFont="1" applyFill="1" applyAlignment="1">
      <alignment horizontal="left" vertical="top"/>
    </xf>
    <xf numFmtId="0" fontId="23" fillId="0" borderId="10" xfId="0" applyFont="1" applyFill="1" applyBorder="1" applyAlignment="1">
      <alignment horizontal="center" vertical="top"/>
    </xf>
    <xf numFmtId="0" fontId="23" fillId="0" borderId="10" xfId="0" applyFont="1" applyFill="1" applyBorder="1" applyAlignment="1">
      <alignment horizontal="right" vertical="top"/>
    </xf>
    <xf numFmtId="0" fontId="22" fillId="0" borderId="0" xfId="0" applyFont="1" applyFill="1" applyAlignment="1">
      <alignment horizontal="left" vertical="center" wrapText="1"/>
    </xf>
    <xf numFmtId="0" fontId="22" fillId="0" borderId="0" xfId="0" applyFont="1" applyFill="1" applyBorder="1" applyAlignment="1">
      <alignment horizontal="left" vertical="top"/>
    </xf>
    <xf numFmtId="0" fontId="22" fillId="0" borderId="0" xfId="0" applyFont="1" applyFill="1" applyAlignment="1">
      <alignment horizontal="left" vertical="top" wrapText="1"/>
    </xf>
    <xf numFmtId="0" fontId="23" fillId="0" borderId="0" xfId="0" applyFont="1" applyFill="1" applyBorder="1" applyAlignment="1">
      <alignment vertical="top"/>
    </xf>
    <xf numFmtId="43" fontId="23" fillId="0" borderId="0" xfId="28" applyFont="1" applyFill="1" applyBorder="1" applyAlignment="1">
      <alignment horizontal="right" vertical="top"/>
    </xf>
    <xf numFmtId="0" fontId="23" fillId="0" borderId="0" xfId="0" applyNumberFormat="1" applyFont="1" applyFill="1" applyBorder="1" applyAlignment="1">
      <alignment horizontal="right" vertical="top"/>
    </xf>
    <xf numFmtId="0" fontId="23" fillId="0" borderId="10" xfId="0" applyFont="1" applyFill="1" applyBorder="1" applyAlignment="1">
      <alignment horizontal="center" vertical="center"/>
    </xf>
    <xf numFmtId="0" fontId="23" fillId="0" borderId="10" xfId="0" applyFont="1" applyFill="1" applyBorder="1" applyAlignment="1">
      <alignment horizontal="right" vertical="center"/>
    </xf>
    <xf numFmtId="0" fontId="22" fillId="0" borderId="0" xfId="0" applyNumberFormat="1" applyFont="1" applyFill="1" applyBorder="1" applyAlignment="1" applyProtection="1">
      <alignment horizontal="center" vertical="top"/>
    </xf>
    <xf numFmtId="0" fontId="22" fillId="0" borderId="0" xfId="0" applyFont="1" applyFill="1" applyAlignment="1">
      <alignment wrapText="1"/>
    </xf>
    <xf numFmtId="0" fontId="22" fillId="0" borderId="0" xfId="0" applyFont="1" applyFill="1" applyAlignment="1">
      <alignment horizontal="lef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0" xfId="28" applyNumberFormat="1" applyFont="1" applyFill="1" applyBorder="1" applyAlignment="1">
      <alignment vertical="center" wrapText="1"/>
    </xf>
    <xf numFmtId="0" fontId="22" fillId="0" borderId="0" xfId="0" applyFont="1" applyFill="1" applyAlignment="1">
      <alignment vertical="center"/>
    </xf>
    <xf numFmtId="43" fontId="23" fillId="0" borderId="0" xfId="28" applyFont="1" applyFill="1" applyBorder="1" applyAlignment="1">
      <alignment vertical="center"/>
    </xf>
    <xf numFmtId="43" fontId="23" fillId="0" borderId="0" xfId="28" applyFont="1" applyFill="1" applyBorder="1" applyAlignment="1">
      <alignment vertical="center" wrapText="1"/>
    </xf>
    <xf numFmtId="0" fontId="23" fillId="0" borderId="0" xfId="48" applyFont="1" applyFill="1" applyAlignment="1">
      <alignment horizontal="right" vertical="center" wrapText="1"/>
    </xf>
    <xf numFmtId="0" fontId="23" fillId="0" borderId="0" xfId="44" applyFont="1" applyFill="1" applyBorder="1" applyAlignment="1">
      <alignment horizontal="left" vertical="center"/>
    </xf>
    <xf numFmtId="0" fontId="23" fillId="25" borderId="0" xfId="46" applyFont="1" applyFill="1" applyBorder="1" applyAlignment="1" applyProtection="1">
      <alignment vertical="top"/>
    </xf>
    <xf numFmtId="0" fontId="23" fillId="0" borderId="0" xfId="44" applyFont="1" applyFill="1" applyBorder="1" applyAlignment="1">
      <alignment vertical="center"/>
    </xf>
    <xf numFmtId="0" fontId="23" fillId="0" borderId="10" xfId="0" applyFont="1" applyBorder="1"/>
    <xf numFmtId="0" fontId="23" fillId="0" borderId="11" xfId="0" applyFont="1" applyBorder="1"/>
    <xf numFmtId="0" fontId="23" fillId="0" borderId="11" xfId="68" applyFont="1" applyFill="1" applyBorder="1" applyAlignment="1">
      <alignment horizontal="right" vertical="top" wrapText="1"/>
    </xf>
    <xf numFmtId="168" fontId="23" fillId="0" borderId="11" xfId="68" applyNumberFormat="1" applyFont="1" applyFill="1" applyBorder="1" applyAlignment="1">
      <alignment horizontal="right" vertical="top" wrapText="1"/>
    </xf>
    <xf numFmtId="0" fontId="23" fillId="0" borderId="11" xfId="68" applyFont="1" applyFill="1" applyBorder="1" applyAlignment="1" applyProtection="1">
      <alignment horizontal="left" vertical="top" wrapText="1"/>
    </xf>
    <xf numFmtId="0" fontId="23" fillId="0" borderId="0" xfId="68" applyFont="1" applyFill="1" applyBorder="1" applyAlignment="1">
      <alignment vertical="top"/>
    </xf>
    <xf numFmtId="0" fontId="23" fillId="0" borderId="11" xfId="0" applyFont="1" applyFill="1" applyBorder="1" applyAlignment="1">
      <alignment horizontal="right" vertical="top"/>
    </xf>
    <xf numFmtId="168" fontId="23" fillId="0" borderId="11" xfId="44" applyNumberFormat="1" applyFont="1" applyFill="1" applyBorder="1" applyAlignment="1">
      <alignment horizontal="right" vertical="top" wrapText="1"/>
    </xf>
    <xf numFmtId="0" fontId="23" fillId="0" borderId="11" xfId="44" applyFont="1" applyFill="1" applyBorder="1" applyAlignment="1" applyProtection="1">
      <alignment horizontal="left" vertical="top" wrapText="1"/>
    </xf>
    <xf numFmtId="0" fontId="22" fillId="0" borderId="11" xfId="0" applyFont="1" applyFill="1" applyBorder="1" applyAlignment="1">
      <alignment horizontal="center"/>
    </xf>
    <xf numFmtId="0" fontId="23" fillId="0" borderId="11" xfId="0" applyFont="1" applyFill="1" applyBorder="1" applyAlignment="1">
      <alignment horizontal="right"/>
    </xf>
    <xf numFmtId="0" fontId="23" fillId="0" borderId="0" xfId="44" applyFont="1" applyFill="1" applyBorder="1" applyAlignment="1" applyProtection="1">
      <alignment horizontal="left" vertical="top"/>
    </xf>
    <xf numFmtId="0" fontId="23" fillId="25" borderId="11" xfId="28" applyNumberFormat="1" applyFont="1" applyFill="1" applyBorder="1" applyAlignment="1" applyProtection="1">
      <alignment horizontal="right"/>
    </xf>
    <xf numFmtId="43" fontId="23" fillId="25" borderId="0" xfId="28" applyFont="1" applyFill="1" applyBorder="1" applyAlignment="1">
      <alignment horizontal="center" vertical="center" wrapText="1"/>
    </xf>
    <xf numFmtId="43" fontId="23" fillId="25" borderId="10" xfId="28" applyFont="1" applyFill="1" applyBorder="1" applyAlignment="1">
      <alignment horizontal="center" vertical="center" wrapText="1"/>
    </xf>
    <xf numFmtId="43" fontId="23" fillId="25" borderId="0" xfId="28" applyFont="1" applyFill="1" applyAlignment="1">
      <alignment horizontal="center" vertical="center" wrapText="1"/>
    </xf>
    <xf numFmtId="43" fontId="23" fillId="25" borderId="10" xfId="28" applyFont="1" applyFill="1" applyBorder="1" applyAlignment="1" applyProtection="1">
      <alignment horizontal="center" wrapText="1"/>
    </xf>
    <xf numFmtId="43" fontId="23" fillId="25" borderId="0" xfId="28" applyFont="1" applyFill="1" applyBorder="1" applyAlignment="1">
      <alignment horizontal="center" vertical="center"/>
    </xf>
    <xf numFmtId="0" fontId="23" fillId="25" borderId="0" xfId="44" applyNumberFormat="1" applyFont="1" applyFill="1" applyBorder="1" applyAlignment="1">
      <alignment vertical="center"/>
    </xf>
    <xf numFmtId="43" fontId="23" fillId="0" borderId="0" xfId="28" applyFont="1" applyFill="1" applyAlignment="1">
      <alignment horizontal="center" wrapText="1"/>
    </xf>
    <xf numFmtId="43" fontId="23" fillId="0" borderId="10" xfId="28" applyFont="1" applyFill="1" applyBorder="1" applyAlignment="1">
      <alignment horizontal="center" wrapText="1"/>
    </xf>
    <xf numFmtId="49" fontId="35" fillId="0" borderId="0" xfId="62" applyNumberFormat="1" applyFont="1" applyFill="1" applyBorder="1" applyAlignment="1">
      <alignment horizontal="center" wrapText="1"/>
    </xf>
    <xf numFmtId="0" fontId="35" fillId="0" borderId="11" xfId="51" applyFont="1" applyFill="1" applyBorder="1" applyAlignment="1">
      <alignment horizontal="right" vertical="top" wrapText="1"/>
    </xf>
    <xf numFmtId="49" fontId="35" fillId="0" borderId="11" xfId="51" applyNumberFormat="1" applyFont="1" applyFill="1" applyBorder="1" applyAlignment="1">
      <alignment horizontal="right" vertical="top" wrapText="1"/>
    </xf>
    <xf numFmtId="0" fontId="35" fillId="0" borderId="11" xfId="51" applyFont="1" applyFill="1" applyBorder="1" applyAlignment="1" applyProtection="1">
      <alignment horizontal="left" vertical="top" wrapText="1"/>
    </xf>
    <xf numFmtId="0" fontId="23" fillId="0" borderId="0" xfId="0" applyNumberFormat="1" applyFont="1" applyFill="1"/>
    <xf numFmtId="0" fontId="36" fillId="25" borderId="0" xfId="0" applyNumberFormat="1" applyFont="1" applyFill="1" applyAlignment="1">
      <alignment wrapText="1"/>
    </xf>
    <xf numFmtId="0" fontId="35" fillId="25" borderId="11" xfId="68" applyNumberFormat="1" applyFont="1" applyFill="1" applyBorder="1" applyAlignment="1">
      <alignment vertical="top" wrapText="1"/>
    </xf>
    <xf numFmtId="0" fontId="23" fillId="25" borderId="0" xfId="48" applyNumberFormat="1" applyFont="1" applyFill="1" applyBorder="1" applyAlignment="1">
      <alignment horizontal="left" vertical="top" wrapText="1"/>
    </xf>
    <xf numFmtId="0" fontId="23" fillId="0" borderId="0" xfId="51" applyNumberFormat="1" applyFont="1" applyFill="1" applyBorder="1" applyAlignment="1" applyProtection="1">
      <alignment horizontal="left" vertical="top"/>
    </xf>
    <xf numFmtId="0" fontId="23" fillId="0" borderId="12" xfId="48" applyFont="1" applyFill="1" applyBorder="1" applyAlignment="1">
      <alignment horizontal="left" vertical="top" wrapText="1"/>
    </xf>
    <xf numFmtId="0" fontId="23" fillId="0" borderId="0" xfId="48" applyFont="1" applyFill="1" applyBorder="1" applyAlignment="1">
      <alignment horizontal="left" vertical="top" wrapText="1"/>
    </xf>
    <xf numFmtId="0" fontId="23" fillId="0" borderId="0" xfId="0" applyFont="1" applyFill="1" applyAlignment="1">
      <alignment horizontal="left" vertical="center"/>
    </xf>
    <xf numFmtId="0" fontId="23" fillId="0" borderId="0" xfId="0" applyFont="1" applyFill="1" applyAlignment="1">
      <alignment vertical="center"/>
    </xf>
    <xf numFmtId="0" fontId="23" fillId="0" borderId="0" xfId="44" applyFont="1" applyFill="1" applyBorder="1" applyAlignment="1" applyProtection="1">
      <alignment horizontal="left" vertical="top"/>
    </xf>
    <xf numFmtId="0" fontId="22" fillId="25" borderId="0" xfId="48" applyNumberFormat="1" applyFont="1" applyFill="1" applyBorder="1" applyAlignment="1" applyProtection="1">
      <alignment horizontal="center"/>
    </xf>
    <xf numFmtId="0" fontId="25" fillId="25" borderId="0" xfId="0" applyFont="1" applyFill="1" applyAlignment="1">
      <alignment horizontal="center" vertical="center" wrapText="1"/>
    </xf>
    <xf numFmtId="43" fontId="23" fillId="0" borderId="0" xfId="28" applyFont="1" applyFill="1" applyAlignment="1" applyProtection="1">
      <alignment horizontal="center" wrapText="1"/>
    </xf>
    <xf numFmtId="0" fontId="23" fillId="0" borderId="0" xfId="51" applyNumberFormat="1" applyFont="1" applyFill="1" applyBorder="1" applyAlignment="1" applyProtection="1">
      <alignment vertical="top" wrapText="1"/>
    </xf>
    <xf numFmtId="0" fontId="23" fillId="0" borderId="12" xfId="51" applyNumberFormat="1" applyFont="1" applyFill="1" applyBorder="1" applyAlignment="1" applyProtection="1">
      <alignment horizontal="right" vertical="top"/>
    </xf>
    <xf numFmtId="0" fontId="22" fillId="0" borderId="12" xfId="51" applyNumberFormat="1" applyFont="1" applyFill="1" applyBorder="1" applyAlignment="1" applyProtection="1">
      <alignment horizontal="left" vertical="top" wrapText="1"/>
    </xf>
    <xf numFmtId="0" fontId="23" fillId="0" borderId="12" xfId="51" applyNumberFormat="1" applyFont="1" applyFill="1" applyBorder="1" applyAlignment="1" applyProtection="1">
      <alignment horizontal="right" wrapText="1"/>
    </xf>
    <xf numFmtId="0" fontId="23" fillId="0" borderId="12" xfId="62" applyNumberFormat="1" applyFont="1" applyFill="1" applyBorder="1" applyAlignment="1" applyProtection="1">
      <alignment horizontal="right" wrapText="1"/>
    </xf>
    <xf numFmtId="43" fontId="23" fillId="0" borderId="12" xfId="28" applyFont="1" applyFill="1" applyBorder="1" applyAlignment="1" applyProtection="1">
      <alignment horizontal="right"/>
    </xf>
    <xf numFmtId="173" fontId="23" fillId="0" borderId="0" xfId="48" applyNumberFormat="1" applyFont="1" applyFill="1" applyBorder="1" applyAlignment="1">
      <alignment horizontal="left" vertical="top"/>
    </xf>
    <xf numFmtId="43" fontId="22" fillId="0" borderId="0" xfId="28" applyFont="1" applyFill="1" applyBorder="1" applyAlignment="1" applyProtection="1">
      <alignment horizontal="center"/>
    </xf>
    <xf numFmtId="0" fontId="23" fillId="0" borderId="11" xfId="48" applyFont="1" applyFill="1" applyBorder="1" applyAlignment="1">
      <alignment horizontal="right" vertical="top" wrapText="1"/>
    </xf>
    <xf numFmtId="0" fontId="23" fillId="0" borderId="11" xfId="48" applyFont="1" applyFill="1" applyBorder="1" applyAlignment="1" applyProtection="1">
      <alignment horizontal="left" vertical="top" wrapText="1"/>
    </xf>
    <xf numFmtId="43" fontId="22" fillId="0" borderId="0" xfId="28" applyFont="1" applyFill="1" applyBorder="1" applyAlignment="1">
      <alignment horizontal="center" wrapText="1"/>
    </xf>
    <xf numFmtId="43" fontId="23" fillId="0" borderId="0" xfId="28" applyFont="1" applyFill="1" applyBorder="1" applyAlignment="1">
      <alignment horizontal="center" vertical="top" wrapText="1"/>
    </xf>
    <xf numFmtId="43" fontId="23" fillId="25" borderId="0" xfId="28" applyFont="1" applyFill="1" applyAlignment="1">
      <alignment horizontal="center" wrapText="1"/>
    </xf>
    <xf numFmtId="43" fontId="23" fillId="0" borderId="0" xfId="28" applyFont="1" applyFill="1" applyBorder="1" applyAlignment="1">
      <alignment horizontal="center" wrapText="1"/>
    </xf>
    <xf numFmtId="0" fontId="22" fillId="25" borderId="0" xfId="48" applyNumberFormat="1" applyFont="1" applyFill="1" applyBorder="1" applyAlignment="1" applyProtection="1">
      <alignment horizontal="left" vertical="top" wrapText="1"/>
    </xf>
    <xf numFmtId="43" fontId="25" fillId="0" borderId="0" xfId="28" applyFont="1" applyFill="1" applyBorder="1" applyAlignment="1">
      <alignment horizontal="center" wrapText="1"/>
    </xf>
    <xf numFmtId="43" fontId="25" fillId="0" borderId="0" xfId="28" applyFont="1" applyFill="1" applyBorder="1" applyAlignment="1" applyProtection="1">
      <alignment horizontal="center" wrapText="1"/>
    </xf>
    <xf numFmtId="43" fontId="23" fillId="0" borderId="12" xfId="28" applyFont="1" applyFill="1" applyBorder="1" applyAlignment="1">
      <alignment horizontal="center" wrapText="1"/>
    </xf>
    <xf numFmtId="43" fontId="25" fillId="0" borderId="11" xfId="28" applyFont="1" applyFill="1" applyBorder="1" applyAlignment="1">
      <alignment horizontal="center" wrapText="1"/>
    </xf>
    <xf numFmtId="43" fontId="35" fillId="0" borderId="0" xfId="28" applyFont="1" applyFill="1" applyAlignment="1" applyProtection="1">
      <alignment horizontal="center" wrapText="1"/>
    </xf>
    <xf numFmtId="43" fontId="35" fillId="0" borderId="10" xfId="28" applyFont="1" applyFill="1" applyBorder="1" applyAlignment="1" applyProtection="1">
      <alignment horizontal="center" wrapText="1"/>
    </xf>
    <xf numFmtId="43" fontId="35" fillId="0" borderId="11" xfId="28" applyFont="1" applyFill="1" applyBorder="1" applyAlignment="1" applyProtection="1">
      <alignment horizontal="center" wrapText="1"/>
    </xf>
    <xf numFmtId="43" fontId="35" fillId="0" borderId="0" xfId="28" applyFont="1" applyFill="1" applyBorder="1" applyAlignment="1" applyProtection="1">
      <alignment horizontal="center" wrapText="1"/>
    </xf>
    <xf numFmtId="0" fontId="23" fillId="0" borderId="12" xfId="48" applyFont="1" applyFill="1" applyBorder="1" applyAlignment="1">
      <alignment vertical="top" wrapText="1"/>
    </xf>
    <xf numFmtId="0" fontId="22" fillId="0" borderId="12" xfId="48" applyFont="1" applyFill="1" applyBorder="1" applyAlignment="1">
      <alignment horizontal="right" vertical="top" wrapText="1"/>
    </xf>
    <xf numFmtId="0" fontId="22" fillId="0" borderId="12" xfId="51" applyFont="1" applyFill="1" applyBorder="1" applyAlignment="1" applyProtection="1">
      <alignment horizontal="left" vertical="top" wrapText="1"/>
    </xf>
    <xf numFmtId="0" fontId="22" fillId="0" borderId="0" xfId="0" applyFont="1" applyFill="1" applyAlignment="1">
      <alignment vertical="top" wrapText="1"/>
    </xf>
    <xf numFmtId="0" fontId="22" fillId="0" borderId="0" xfId="0" applyFont="1" applyFill="1" applyAlignment="1">
      <alignment vertical="center" wrapText="1"/>
    </xf>
    <xf numFmtId="167" fontId="22" fillId="0" borderId="0" xfId="69" applyNumberFormat="1" applyFont="1" applyFill="1" applyBorder="1" applyAlignment="1" applyProtection="1">
      <alignment horizontal="left" vertical="top" wrapText="1"/>
    </xf>
    <xf numFmtId="43" fontId="23" fillId="0" borderId="10" xfId="28" applyFont="1" applyFill="1" applyBorder="1" applyAlignment="1">
      <alignment wrapText="1"/>
    </xf>
    <xf numFmtId="0" fontId="23" fillId="0" borderId="12" xfId="44" applyFont="1" applyFill="1" applyBorder="1" applyAlignment="1">
      <alignment horizontal="left"/>
    </xf>
    <xf numFmtId="0" fontId="23" fillId="0" borderId="12" xfId="44" applyFont="1" applyFill="1" applyBorder="1"/>
    <xf numFmtId="0" fontId="22" fillId="0" borderId="12" xfId="44" applyFont="1" applyFill="1" applyBorder="1" applyAlignment="1" applyProtection="1">
      <alignment horizontal="left"/>
    </xf>
    <xf numFmtId="0" fontId="23" fillId="0" borderId="0" xfId="28" applyNumberFormat="1" applyFont="1" applyFill="1" applyBorder="1" applyAlignment="1" applyProtection="1">
      <alignment horizontal="center" wrapText="1"/>
    </xf>
    <xf numFmtId="0" fontId="23" fillId="0" borderId="0" xfId="44" applyNumberFormat="1" applyFont="1" applyFill="1" applyBorder="1" applyAlignment="1">
      <alignment vertical="center"/>
    </xf>
    <xf numFmtId="0" fontId="23" fillId="0" borderId="0" xfId="44" applyNumberFormat="1" applyFont="1" applyFill="1" applyBorder="1" applyAlignment="1">
      <alignment horizontal="center" vertical="center"/>
    </xf>
    <xf numFmtId="0" fontId="35" fillId="0" borderId="0" xfId="44" applyFont="1" applyFill="1" applyBorder="1" applyAlignment="1">
      <alignment vertical="center"/>
    </xf>
    <xf numFmtId="43" fontId="36" fillId="0" borderId="10" xfId="28" applyFont="1" applyFill="1" applyBorder="1" applyAlignment="1" applyProtection="1">
      <alignment horizontal="center" wrapText="1"/>
    </xf>
    <xf numFmtId="0" fontId="23" fillId="0" borderId="0" xfId="0" applyFont="1" applyBorder="1"/>
    <xf numFmtId="0" fontId="0" fillId="0" borderId="0" xfId="0" applyBorder="1"/>
    <xf numFmtId="0" fontId="22" fillId="25" borderId="12" xfId="48" applyFont="1" applyFill="1" applyBorder="1" applyAlignment="1" applyProtection="1">
      <alignment horizontal="left"/>
    </xf>
    <xf numFmtId="43" fontId="0" fillId="0" borderId="12" xfId="0" applyNumberFormat="1" applyBorder="1" applyAlignment="1">
      <alignment horizontal="center" wrapText="1"/>
    </xf>
    <xf numFmtId="0" fontId="23" fillId="0" borderId="12" xfId="0" applyNumberFormat="1" applyFont="1" applyBorder="1"/>
    <xf numFmtId="0" fontId="23" fillId="25" borderId="0" xfId="48" applyFont="1" applyFill="1" applyBorder="1" applyAlignment="1" applyProtection="1">
      <alignment horizontal="right" vertical="top" wrapText="1"/>
    </xf>
    <xf numFmtId="0" fontId="22" fillId="0" borderId="12" xfId="48" applyFont="1" applyFill="1" applyBorder="1" applyAlignment="1">
      <alignment vertical="top" wrapText="1"/>
    </xf>
    <xf numFmtId="0" fontId="23" fillId="0" borderId="12" xfId="51" applyNumberFormat="1" applyFont="1" applyFill="1" applyBorder="1"/>
    <xf numFmtId="0" fontId="36" fillId="25" borderId="0" xfId="0" applyNumberFormat="1" applyFont="1" applyFill="1" applyAlignment="1">
      <alignment horizontal="left" vertical="top"/>
    </xf>
    <xf numFmtId="0" fontId="23" fillId="0" borderId="12" xfId="46" applyFont="1" applyFill="1" applyBorder="1" applyAlignment="1" applyProtection="1">
      <alignment vertical="top"/>
    </xf>
    <xf numFmtId="0" fontId="23" fillId="0" borderId="12" xfId="46" applyFont="1" applyFill="1" applyBorder="1" applyAlignment="1" applyProtection="1">
      <alignment horizontal="right" vertical="top"/>
    </xf>
    <xf numFmtId="0" fontId="22" fillId="25" borderId="11" xfId="63" applyFont="1" applyFill="1" applyBorder="1" applyAlignment="1" applyProtection="1">
      <alignment horizontal="right" vertical="top" wrapText="1"/>
    </xf>
    <xf numFmtId="0" fontId="22" fillId="25" borderId="11" xfId="63" applyFont="1" applyFill="1" applyBorder="1" applyAlignment="1" applyProtection="1">
      <alignment vertical="top" wrapText="1"/>
    </xf>
    <xf numFmtId="0" fontId="35" fillId="25" borderId="10" xfId="28" applyNumberFormat="1" applyFont="1" applyFill="1" applyBorder="1" applyAlignment="1">
      <alignment wrapText="1"/>
    </xf>
    <xf numFmtId="0" fontId="35" fillId="25" borderId="0" xfId="44" applyNumberFormat="1" applyFont="1" applyFill="1" applyBorder="1" applyAlignment="1">
      <alignment vertical="top"/>
    </xf>
    <xf numFmtId="0" fontId="35" fillId="25" borderId="11" xfId="68" applyNumberFormat="1" applyFont="1" applyFill="1" applyBorder="1" applyAlignment="1" applyProtection="1">
      <alignment horizontal="left" vertical="top" wrapText="1"/>
    </xf>
    <xf numFmtId="0" fontId="35" fillId="25" borderId="11" xfId="68" quotePrefix="1" applyNumberFormat="1" applyFont="1" applyFill="1" applyBorder="1" applyAlignment="1">
      <alignment horizontal="right" vertical="top" wrapText="1"/>
    </xf>
    <xf numFmtId="43" fontId="23" fillId="25" borderId="11" xfId="28" applyFont="1" applyFill="1" applyBorder="1" applyAlignment="1" applyProtection="1">
      <alignment wrapText="1"/>
    </xf>
    <xf numFmtId="43" fontId="0" fillId="0" borderId="10" xfId="0" applyNumberFormat="1" applyBorder="1" applyAlignment="1">
      <alignment wrapText="1"/>
    </xf>
    <xf numFmtId="43" fontId="0" fillId="0" borderId="11" xfId="0" applyNumberFormat="1" applyBorder="1" applyAlignment="1">
      <alignment wrapText="1"/>
    </xf>
    <xf numFmtId="43" fontId="23" fillId="0" borderId="0" xfId="28" applyFont="1" applyFill="1" applyBorder="1" applyAlignment="1">
      <alignment wrapText="1"/>
    </xf>
    <xf numFmtId="43" fontId="23" fillId="0" borderId="11" xfId="28" applyFont="1" applyFill="1" applyBorder="1" applyAlignment="1">
      <alignment horizontal="center" wrapText="1"/>
    </xf>
    <xf numFmtId="0" fontId="23" fillId="0" borderId="0" xfId="68" applyNumberFormat="1" applyFont="1" applyFill="1" applyAlignment="1">
      <alignment horizontal="center" wrapText="1"/>
    </xf>
    <xf numFmtId="43" fontId="35" fillId="25" borderId="0" xfId="28" applyFont="1" applyFill="1" applyBorder="1" applyAlignment="1" applyProtection="1">
      <alignment horizontal="center" wrapText="1"/>
    </xf>
    <xf numFmtId="43" fontId="35" fillId="25" borderId="10" xfId="28" applyFont="1" applyFill="1" applyBorder="1" applyAlignment="1" applyProtection="1">
      <alignment horizontal="center" wrapText="1"/>
    </xf>
    <xf numFmtId="43" fontId="35" fillId="25" borderId="0" xfId="28" applyFont="1" applyFill="1" applyAlignment="1" applyProtection="1">
      <alignment horizontal="center" wrapText="1"/>
    </xf>
    <xf numFmtId="43" fontId="35" fillId="25" borderId="0" xfId="28" applyFont="1" applyFill="1" applyBorder="1" applyAlignment="1">
      <alignment horizontal="center" wrapText="1"/>
    </xf>
    <xf numFmtId="43" fontId="35" fillId="25" borderId="10" xfId="28" applyFont="1" applyFill="1" applyBorder="1" applyAlignment="1">
      <alignment horizontal="center" wrapText="1"/>
    </xf>
    <xf numFmtId="43" fontId="35" fillId="25" borderId="11" xfId="28" applyFont="1" applyFill="1" applyBorder="1" applyAlignment="1" applyProtection="1">
      <alignment horizontal="center" wrapText="1"/>
    </xf>
    <xf numFmtId="165" fontId="35" fillId="0" borderId="11" xfId="62" applyFont="1" applyFill="1" applyBorder="1" applyAlignment="1" applyProtection="1">
      <alignment horizontal="center" wrapText="1"/>
    </xf>
    <xf numFmtId="0" fontId="35" fillId="0" borderId="0" xfId="48" applyFont="1" applyFill="1" applyBorder="1" applyAlignment="1">
      <alignment horizontal="left" vertical="top" wrapText="1"/>
    </xf>
    <xf numFmtId="0" fontId="23" fillId="25" borderId="0" xfId="48" applyFont="1" applyFill="1" applyBorder="1" applyAlignment="1">
      <alignment horizontal="left" vertical="top" wrapText="1"/>
    </xf>
    <xf numFmtId="43" fontId="35" fillId="0" borderId="12" xfId="28" applyFont="1" applyFill="1" applyBorder="1" applyAlignment="1" applyProtection="1">
      <alignment horizontal="center"/>
    </xf>
    <xf numFmtId="0" fontId="23" fillId="0" borderId="10" xfId="28" applyNumberFormat="1" applyFont="1" applyFill="1" applyBorder="1" applyAlignment="1">
      <alignment horizontal="right" wrapText="1"/>
    </xf>
    <xf numFmtId="0" fontId="35" fillId="0" borderId="0" xfId="48" applyFont="1" applyFill="1" applyBorder="1" applyAlignment="1" applyProtection="1">
      <alignment horizontal="left" wrapText="1"/>
    </xf>
    <xf numFmtId="0" fontId="43" fillId="25" borderId="0" xfId="46" applyFont="1" applyFill="1" applyAlignment="1" applyProtection="1">
      <alignment horizontal="left"/>
    </xf>
    <xf numFmtId="0" fontId="43" fillId="25" borderId="0" xfId="46" applyFont="1" applyFill="1" applyAlignment="1" applyProtection="1">
      <alignment horizontal="right"/>
    </xf>
    <xf numFmtId="49" fontId="43" fillId="25" borderId="0" xfId="46" applyNumberFormat="1" applyFont="1" applyFill="1" applyAlignment="1" applyProtection="1">
      <alignment horizontal="right"/>
    </xf>
    <xf numFmtId="0" fontId="44" fillId="0" borderId="0" xfId="44" applyFont="1" applyFill="1" applyBorder="1" applyAlignment="1" applyProtection="1">
      <alignment horizontal="left" vertical="center"/>
    </xf>
    <xf numFmtId="0" fontId="25" fillId="0" borderId="0" xfId="0" applyFont="1" applyFill="1" applyAlignment="1">
      <alignment horizontal="center"/>
    </xf>
    <xf numFmtId="0" fontId="24" fillId="0" borderId="0" xfId="0" applyFont="1" applyFill="1" applyBorder="1" applyAlignment="1">
      <alignment horizontal="right"/>
    </xf>
    <xf numFmtId="0" fontId="36" fillId="0" borderId="0" xfId="48" applyFont="1" applyFill="1" applyAlignment="1" applyProtection="1">
      <alignment horizontal="center"/>
    </xf>
    <xf numFmtId="0" fontId="35" fillId="0" borderId="0" xfId="48" applyFont="1" applyFill="1" applyBorder="1" applyAlignment="1">
      <alignment horizontal="left" vertical="top" wrapText="1"/>
    </xf>
    <xf numFmtId="0" fontId="44" fillId="0" borderId="0" xfId="48" applyFont="1" applyFill="1"/>
    <xf numFmtId="0" fontId="44" fillId="0" borderId="0" xfId="48" applyFont="1" applyFill="1" applyBorder="1" applyAlignment="1"/>
    <xf numFmtId="0" fontId="44" fillId="0" borderId="0" xfId="44" applyFont="1" applyFill="1"/>
    <xf numFmtId="0" fontId="42" fillId="0" borderId="0" xfId="48" applyFont="1" applyFill="1" applyBorder="1"/>
    <xf numFmtId="2" fontId="42" fillId="0" borderId="0" xfId="48" applyNumberFormat="1" applyFont="1" applyFill="1" applyBorder="1"/>
    <xf numFmtId="0" fontId="35" fillId="0" borderId="0" xfId="28" applyNumberFormat="1" applyFont="1" applyFill="1" applyBorder="1" applyAlignment="1" applyProtection="1">
      <alignment horizontal="right"/>
    </xf>
    <xf numFmtId="0" fontId="44" fillId="25" borderId="0" xfId="48" applyFont="1" applyFill="1" applyBorder="1"/>
    <xf numFmtId="49" fontId="44" fillId="25" borderId="0" xfId="48" applyNumberFormat="1" applyFont="1" applyFill="1" applyBorder="1" applyAlignment="1">
      <alignment horizontal="right"/>
    </xf>
    <xf numFmtId="0" fontId="44" fillId="0" borderId="0" xfId="0" applyFont="1" applyFill="1" applyBorder="1" applyAlignment="1">
      <alignment vertical="center"/>
    </xf>
    <xf numFmtId="0" fontId="44" fillId="24" borderId="0" xfId="68" applyFont="1" applyFill="1" applyBorder="1" applyAlignment="1" applyProtection="1">
      <alignment horizontal="left" vertical="top"/>
    </xf>
    <xf numFmtId="0" fontId="44" fillId="0" borderId="0" xfId="68" applyFont="1" applyFill="1" applyBorder="1" applyAlignment="1" applyProtection="1">
      <alignment horizontal="left" vertical="top"/>
    </xf>
    <xf numFmtId="0" fontId="44" fillId="0" borderId="0" xfId="50" applyFont="1" applyFill="1" applyBorder="1" applyAlignment="1" applyProtection="1">
      <alignment vertical="top"/>
    </xf>
    <xf numFmtId="49" fontId="44" fillId="0" borderId="0" xfId="50" applyNumberFormat="1" applyFont="1" applyFill="1" applyBorder="1" applyAlignment="1" applyProtection="1">
      <alignment horizontal="center" vertical="top"/>
    </xf>
    <xf numFmtId="0" fontId="44" fillId="0" borderId="0" xfId="50" applyFont="1" applyFill="1" applyBorder="1" applyAlignment="1" applyProtection="1"/>
    <xf numFmtId="49" fontId="44" fillId="0" borderId="0" xfId="44" applyNumberFormat="1" applyFont="1" applyFill="1" applyBorder="1" applyAlignment="1">
      <alignment horizontal="left" vertical="top"/>
    </xf>
    <xf numFmtId="0" fontId="44" fillId="0" borderId="0" xfId="0" applyFont="1" applyFill="1" applyBorder="1" applyAlignment="1">
      <alignment vertical="top"/>
    </xf>
    <xf numFmtId="0" fontId="44" fillId="25" borderId="0" xfId="48" applyFont="1" applyFill="1" applyBorder="1" applyAlignment="1">
      <alignment horizontal="left" vertical="center"/>
    </xf>
    <xf numFmtId="0" fontId="44" fillId="25" borderId="0" xfId="48" applyFont="1" applyFill="1" applyBorder="1" applyAlignment="1" applyProtection="1">
      <alignment horizontal="left" vertical="center"/>
    </xf>
    <xf numFmtId="49" fontId="44" fillId="25" borderId="0" xfId="48" applyNumberFormat="1" applyFont="1" applyFill="1" applyBorder="1" applyAlignment="1">
      <alignment horizontal="left" vertical="center"/>
    </xf>
    <xf numFmtId="0" fontId="44" fillId="25" borderId="0" xfId="48" applyFont="1" applyFill="1" applyBorder="1" applyAlignment="1"/>
    <xf numFmtId="0" fontId="44" fillId="0" borderId="0" xfId="48" applyFont="1" applyFill="1" applyBorder="1" applyAlignment="1">
      <alignment horizontal="left" vertical="center"/>
    </xf>
    <xf numFmtId="0" fontId="44" fillId="25" borderId="0" xfId="44" applyFont="1" applyFill="1"/>
    <xf numFmtId="0" fontId="44" fillId="25" borderId="0" xfId="44" applyFont="1" applyFill="1" applyBorder="1"/>
    <xf numFmtId="0" fontId="44" fillId="25" borderId="0" xfId="44" applyFont="1" applyFill="1" applyBorder="1" applyAlignment="1"/>
    <xf numFmtId="0" fontId="44" fillId="0" borderId="0" xfId="44" applyFont="1" applyFill="1" applyBorder="1" applyAlignment="1"/>
    <xf numFmtId="0" fontId="44" fillId="25" borderId="0" xfId="68" applyFont="1" applyFill="1" applyBorder="1" applyAlignment="1" applyProtection="1">
      <alignment horizontal="left" vertical="top"/>
    </xf>
    <xf numFmtId="0" fontId="44" fillId="0" borderId="0" xfId="68" applyFont="1" applyFill="1" applyBorder="1" applyAlignment="1" applyProtection="1">
      <alignment horizontal="left"/>
    </xf>
    <xf numFmtId="0" fontId="22" fillId="0" borderId="0" xfId="51" applyNumberFormat="1" applyFont="1" applyFill="1" applyBorder="1" applyAlignment="1" applyProtection="1">
      <alignment horizontal="center"/>
    </xf>
    <xf numFmtId="0" fontId="23" fillId="0" borderId="0" xfId="48" applyFont="1" applyFill="1" applyBorder="1" applyAlignment="1">
      <alignment horizontal="left" vertical="top" wrapText="1"/>
    </xf>
    <xf numFmtId="0" fontId="22" fillId="0" borderId="0" xfId="48" applyNumberFormat="1" applyFont="1" applyFill="1" applyBorder="1" applyAlignment="1" applyProtection="1">
      <alignment horizontal="center"/>
    </xf>
    <xf numFmtId="49" fontId="23" fillId="0" borderId="0" xfId="50" applyNumberFormat="1" applyFont="1" applyFill="1" applyBorder="1" applyAlignment="1" applyProtection="1">
      <alignment horizontal="center" vertical="top"/>
    </xf>
    <xf numFmtId="49" fontId="35" fillId="0" borderId="0" xfId="50" applyNumberFormat="1" applyFont="1" applyFill="1" applyBorder="1" applyAlignment="1" applyProtection="1">
      <alignment horizontal="center" vertical="top"/>
    </xf>
    <xf numFmtId="0" fontId="36" fillId="0" borderId="0" xfId="48" applyFont="1" applyFill="1" applyBorder="1" applyAlignment="1" applyProtection="1">
      <alignment horizontal="center"/>
    </xf>
    <xf numFmtId="0" fontId="22" fillId="0" borderId="0" xfId="44" applyFont="1" applyFill="1" applyBorder="1" applyAlignment="1" applyProtection="1">
      <alignment horizontal="center"/>
    </xf>
    <xf numFmtId="49" fontId="23" fillId="25" borderId="0" xfId="50" applyNumberFormat="1" applyFont="1" applyFill="1" applyBorder="1" applyAlignment="1" applyProtection="1">
      <alignment horizontal="center" vertical="top"/>
    </xf>
    <xf numFmtId="0" fontId="36" fillId="0" borderId="0" xfId="48" applyNumberFormat="1" applyFont="1" applyFill="1" applyBorder="1" applyAlignment="1" applyProtection="1">
      <alignment horizontal="center"/>
    </xf>
    <xf numFmtId="0" fontId="22" fillId="0" borderId="0" xfId="44" applyNumberFormat="1" applyFont="1" applyFill="1" applyBorder="1" applyAlignment="1" applyProtection="1">
      <alignment horizontal="center"/>
    </xf>
    <xf numFmtId="0" fontId="23" fillId="0" borderId="0" xfId="50" applyFont="1" applyFill="1" applyBorder="1" applyAlignment="1" applyProtection="1">
      <alignment horizontal="right" vertical="top"/>
    </xf>
    <xf numFmtId="0" fontId="22" fillId="25" borderId="0" xfId="48" applyNumberFormat="1" applyFont="1" applyFill="1" applyBorder="1" applyAlignment="1" applyProtection="1">
      <alignment horizontal="center"/>
    </xf>
    <xf numFmtId="0" fontId="23" fillId="0" borderId="12" xfId="50" applyFont="1" applyFill="1" applyBorder="1" applyAlignment="1" applyProtection="1">
      <alignment horizontal="center" vertical="top"/>
    </xf>
    <xf numFmtId="0" fontId="23" fillId="0" borderId="12" xfId="50" applyFont="1" applyFill="1" applyBorder="1" applyAlignment="1" applyProtection="1">
      <alignment horizontal="center"/>
    </xf>
    <xf numFmtId="0" fontId="23" fillId="0" borderId="0" xfId="50" applyFont="1" applyFill="1" applyBorder="1" applyAlignment="1" applyProtection="1">
      <alignment horizontal="center" vertical="top"/>
    </xf>
    <xf numFmtId="0" fontId="23" fillId="0" borderId="0" xfId="50" applyFont="1" applyFill="1" applyBorder="1" applyAlignment="1" applyProtection="1">
      <alignment horizontal="center"/>
    </xf>
    <xf numFmtId="0" fontId="23" fillId="0" borderId="0" xfId="46" applyFont="1" applyFill="1" applyAlignment="1" applyProtection="1">
      <alignment horizontal="left" vertical="top"/>
    </xf>
    <xf numFmtId="0" fontId="22" fillId="0" borderId="0" xfId="46" applyFont="1" applyFill="1" applyAlignment="1" applyProtection="1">
      <alignment horizontal="center"/>
    </xf>
    <xf numFmtId="0" fontId="25" fillId="0" borderId="0" xfId="0" applyFont="1" applyFill="1" applyAlignment="1">
      <alignment horizontal="center" vertical="top" wrapText="1"/>
    </xf>
    <xf numFmtId="0" fontId="23" fillId="0" borderId="0" xfId="49" applyNumberFormat="1" applyFont="1" applyFill="1" applyBorder="1" applyAlignment="1" applyProtection="1">
      <alignment horizontal="center"/>
    </xf>
    <xf numFmtId="0" fontId="25" fillId="0" borderId="13" xfId="0" applyFont="1" applyFill="1" applyBorder="1" applyAlignment="1">
      <alignment horizontal="right"/>
    </xf>
    <xf numFmtId="0" fontId="23" fillId="0" borderId="0" xfId="44" applyFont="1" applyFill="1" applyBorder="1" applyAlignment="1">
      <alignment horizontal="left" vertical="top"/>
    </xf>
    <xf numFmtId="0" fontId="23" fillId="0" borderId="12" xfId="46" applyNumberFormat="1" applyFont="1" applyFill="1" applyBorder="1" applyAlignment="1" applyProtection="1">
      <alignment horizontal="center" wrapText="1"/>
    </xf>
    <xf numFmtId="0" fontId="25" fillId="0" borderId="0" xfId="0" applyFont="1" applyFill="1" applyAlignment="1">
      <alignment horizontal="center" vertical="center" wrapText="1"/>
    </xf>
    <xf numFmtId="0" fontId="24" fillId="0" borderId="0" xfId="0" applyFont="1" applyFill="1" applyBorder="1" applyAlignment="1">
      <alignment horizontal="right"/>
    </xf>
    <xf numFmtId="0" fontId="23" fillId="0" borderId="0" xfId="51" applyNumberFormat="1" applyFont="1" applyFill="1" applyBorder="1" applyAlignment="1" applyProtection="1">
      <alignment horizontal="left" vertical="top"/>
    </xf>
    <xf numFmtId="0" fontId="22" fillId="0" borderId="0" xfId="51" applyNumberFormat="1" applyFont="1" applyFill="1" applyBorder="1" applyAlignment="1" applyProtection="1">
      <alignment horizontal="center"/>
    </xf>
    <xf numFmtId="0" fontId="23" fillId="0" borderId="12" xfId="51" applyNumberFormat="1" applyFont="1" applyFill="1" applyBorder="1" applyAlignment="1" applyProtection="1">
      <alignment horizontal="left" vertical="top" wrapText="1"/>
    </xf>
    <xf numFmtId="0" fontId="23" fillId="0" borderId="12" xfId="48" applyFont="1" applyFill="1" applyBorder="1" applyAlignment="1">
      <alignment horizontal="left" vertical="top" wrapText="1"/>
    </xf>
    <xf numFmtId="0" fontId="23" fillId="0" borderId="0" xfId="48" applyFont="1" applyFill="1" applyBorder="1" applyAlignment="1">
      <alignment horizontal="left" vertical="top" wrapText="1"/>
    </xf>
    <xf numFmtId="0" fontId="22" fillId="0" borderId="0" xfId="48" applyFont="1" applyFill="1" applyBorder="1" applyAlignment="1">
      <alignment horizontal="center"/>
    </xf>
    <xf numFmtId="0" fontId="22" fillId="0" borderId="0" xfId="48" applyFont="1" applyFill="1" applyAlignment="1">
      <alignment horizontal="center"/>
    </xf>
    <xf numFmtId="0" fontId="36" fillId="0" borderId="0" xfId="48" applyFont="1" applyFill="1" applyAlignment="1" applyProtection="1">
      <alignment horizontal="center"/>
    </xf>
    <xf numFmtId="49" fontId="23" fillId="0" borderId="0" xfId="50" applyNumberFormat="1" applyFont="1" applyFill="1" applyBorder="1" applyAlignment="1" applyProtection="1">
      <alignment horizontal="center" vertical="top"/>
    </xf>
    <xf numFmtId="0" fontId="23" fillId="25" borderId="0" xfId="48" applyNumberFormat="1" applyFont="1" applyFill="1" applyBorder="1" applyAlignment="1">
      <alignment horizontal="left" vertical="top" wrapText="1"/>
    </xf>
    <xf numFmtId="0" fontId="22" fillId="0" borderId="0" xfId="48" applyNumberFormat="1" applyFont="1" applyFill="1" applyBorder="1" applyAlignment="1" applyProtection="1">
      <alignment horizontal="center"/>
    </xf>
    <xf numFmtId="0" fontId="22" fillId="0" borderId="0" xfId="48" applyNumberFormat="1" applyFont="1" applyFill="1" applyBorder="1" applyAlignment="1" applyProtection="1">
      <alignment horizontal="center" vertical="center"/>
    </xf>
    <xf numFmtId="0" fontId="35" fillId="0" borderId="0" xfId="48" applyFont="1" applyFill="1" applyBorder="1" applyAlignment="1">
      <alignment horizontal="left" vertical="top" wrapText="1"/>
    </xf>
    <xf numFmtId="0" fontId="25" fillId="0" borderId="0" xfId="0" applyFont="1" applyFill="1" applyAlignment="1">
      <alignment horizontal="center"/>
    </xf>
    <xf numFmtId="0" fontId="23" fillId="0" borderId="0" xfId="44" applyFont="1" applyFill="1" applyBorder="1" applyAlignment="1">
      <alignment horizontal="left" vertical="top" wrapText="1"/>
    </xf>
    <xf numFmtId="0" fontId="23" fillId="0" borderId="12" xfId="44" applyFont="1" applyFill="1" applyBorder="1" applyAlignment="1">
      <alignment horizontal="left" vertical="top" wrapText="1"/>
    </xf>
    <xf numFmtId="0" fontId="22" fillId="0" borderId="0" xfId="44" applyFont="1" applyFill="1" applyBorder="1" applyAlignment="1" applyProtection="1">
      <alignment horizontal="center"/>
    </xf>
    <xf numFmtId="0" fontId="22" fillId="0" borderId="0" xfId="44" applyFont="1" applyFill="1" applyAlignment="1" applyProtection="1">
      <alignment horizontal="center"/>
    </xf>
    <xf numFmtId="0" fontId="23" fillId="0" borderId="0" xfId="44" applyFont="1" applyFill="1" applyBorder="1" applyAlignment="1" applyProtection="1">
      <alignment horizontal="left" vertical="top"/>
    </xf>
    <xf numFmtId="0" fontId="25" fillId="0" borderId="0" xfId="0" applyFont="1" applyFill="1" applyAlignment="1">
      <alignment horizontal="center" wrapText="1"/>
    </xf>
    <xf numFmtId="0" fontId="23" fillId="25" borderId="0" xfId="50" applyFont="1" applyFill="1" applyBorder="1" applyAlignment="1" applyProtection="1">
      <alignment horizontal="center" vertical="top"/>
    </xf>
    <xf numFmtId="49" fontId="23" fillId="25" borderId="0" xfId="50" applyNumberFormat="1" applyFont="1" applyFill="1" applyBorder="1" applyAlignment="1" applyProtection="1">
      <alignment horizontal="center" vertical="top"/>
    </xf>
    <xf numFmtId="0" fontId="23" fillId="25" borderId="0" xfId="50" applyFont="1" applyFill="1" applyBorder="1" applyAlignment="1" applyProtection="1">
      <alignment horizontal="center"/>
    </xf>
    <xf numFmtId="0" fontId="22" fillId="25" borderId="0" xfId="48" applyNumberFormat="1" applyFont="1" applyFill="1" applyBorder="1" applyAlignment="1">
      <alignment horizontal="center"/>
    </xf>
    <xf numFmtId="0" fontId="23" fillId="25" borderId="0" xfId="48" applyNumberFormat="1" applyFont="1" applyFill="1" applyBorder="1" applyAlignment="1">
      <alignment horizontal="left" vertical="center" wrapText="1"/>
    </xf>
    <xf numFmtId="0" fontId="23" fillId="25" borderId="0" xfId="48" applyNumberFormat="1" applyFont="1" applyFill="1" applyAlignment="1">
      <alignment horizontal="left" vertical="top" wrapText="1"/>
    </xf>
    <xf numFmtId="0" fontId="22" fillId="0" borderId="0" xfId="48" applyFont="1" applyFill="1" applyBorder="1" applyAlignment="1" applyProtection="1">
      <alignment horizontal="center"/>
    </xf>
    <xf numFmtId="0" fontId="23" fillId="0" borderId="0" xfId="48" applyFont="1" applyFill="1" applyAlignment="1">
      <alignment horizontal="left" vertical="center" wrapText="1"/>
    </xf>
    <xf numFmtId="0" fontId="35" fillId="0" borderId="0" xfId="44" applyFont="1" applyFill="1" applyBorder="1" applyAlignment="1">
      <alignment horizontal="left" vertical="top" wrapText="1"/>
    </xf>
    <xf numFmtId="0" fontId="36" fillId="0" borderId="0" xfId="44" applyFont="1" applyFill="1" applyAlignment="1">
      <alignment horizontal="center"/>
    </xf>
    <xf numFmtId="0" fontId="23" fillId="0" borderId="0" xfId="44" applyFont="1" applyFill="1" applyAlignment="1">
      <alignment horizontal="left" vertical="center"/>
    </xf>
    <xf numFmtId="167" fontId="22" fillId="0" borderId="0" xfId="69" applyNumberFormat="1" applyFont="1" applyFill="1" applyBorder="1" applyAlignment="1" applyProtection="1">
      <alignment horizontal="center"/>
    </xf>
    <xf numFmtId="0" fontId="23" fillId="0" borderId="0" xfId="44" applyFont="1" applyFill="1" applyBorder="1" applyAlignment="1">
      <alignment horizontal="left" vertical="center" wrapText="1"/>
    </xf>
    <xf numFmtId="0" fontId="35" fillId="0" borderId="12" xfId="50" applyFont="1" applyFill="1" applyBorder="1" applyAlignment="1" applyProtection="1">
      <alignment horizontal="center" vertical="top"/>
    </xf>
    <xf numFmtId="49" fontId="35" fillId="0" borderId="12" xfId="50" applyNumberFormat="1" applyFont="1" applyFill="1" applyBorder="1" applyAlignment="1" applyProtection="1">
      <alignment horizontal="center" vertical="top"/>
    </xf>
    <xf numFmtId="0" fontId="35" fillId="0" borderId="12" xfId="50" applyFont="1" applyFill="1" applyBorder="1" applyAlignment="1" applyProtection="1">
      <alignment horizontal="center"/>
    </xf>
    <xf numFmtId="0" fontId="35" fillId="0" borderId="0" xfId="50" applyFont="1" applyFill="1" applyBorder="1" applyAlignment="1" applyProtection="1">
      <alignment horizontal="center" vertical="top"/>
    </xf>
    <xf numFmtId="49" fontId="35" fillId="0" borderId="0" xfId="50" applyNumberFormat="1" applyFont="1" applyFill="1" applyBorder="1" applyAlignment="1" applyProtection="1">
      <alignment horizontal="center" vertical="top"/>
    </xf>
    <xf numFmtId="0" fontId="35" fillId="0" borderId="0" xfId="50" applyFont="1" applyFill="1" applyBorder="1" applyAlignment="1" applyProtection="1">
      <alignment horizontal="center"/>
    </xf>
    <xf numFmtId="0" fontId="36" fillId="0" borderId="0" xfId="48" applyNumberFormat="1" applyFont="1" applyFill="1" applyBorder="1" applyAlignment="1" applyProtection="1">
      <alignment horizontal="center"/>
    </xf>
    <xf numFmtId="0" fontId="36" fillId="0" borderId="0" xfId="48" applyFont="1" applyFill="1" applyBorder="1" applyAlignment="1" applyProtection="1">
      <alignment horizontal="center"/>
    </xf>
    <xf numFmtId="0" fontId="23" fillId="0" borderId="0" xfId="0" applyFont="1" applyBorder="1" applyAlignment="1">
      <alignment horizontal="left"/>
    </xf>
    <xf numFmtId="0" fontId="22" fillId="25" borderId="0" xfId="48" applyFont="1" applyFill="1" applyAlignment="1" applyProtection="1">
      <alignment horizontal="center"/>
    </xf>
    <xf numFmtId="0" fontId="22" fillId="0" borderId="0" xfId="44" applyNumberFormat="1" applyFont="1" applyFill="1" applyBorder="1" applyAlignment="1" applyProtection="1">
      <alignment horizontal="center"/>
    </xf>
    <xf numFmtId="0" fontId="23" fillId="0" borderId="0" xfId="50" applyFont="1" applyFill="1" applyBorder="1" applyAlignment="1" applyProtection="1">
      <alignment horizontal="right" vertical="top"/>
    </xf>
    <xf numFmtId="0" fontId="23" fillId="25" borderId="0" xfId="48" applyFont="1" applyFill="1" applyBorder="1" applyAlignment="1">
      <alignment horizontal="left" vertical="center" wrapText="1"/>
    </xf>
    <xf numFmtId="0" fontId="23" fillId="25" borderId="0" xfId="48" applyFont="1" applyFill="1" applyBorder="1" applyAlignment="1">
      <alignment horizontal="left" vertical="center"/>
    </xf>
    <xf numFmtId="0" fontId="23" fillId="25" borderId="0" xfId="48" applyFont="1" applyFill="1" applyBorder="1" applyAlignment="1">
      <alignment horizontal="left"/>
    </xf>
    <xf numFmtId="0" fontId="23" fillId="25" borderId="0" xfId="44" applyFont="1" applyFill="1" applyBorder="1" applyAlignment="1">
      <alignment horizontal="left" vertical="top" wrapText="1"/>
    </xf>
    <xf numFmtId="0" fontId="22" fillId="25" borderId="0" xfId="48" applyNumberFormat="1" applyFont="1" applyFill="1" applyBorder="1" applyAlignment="1" applyProtection="1">
      <alignment horizontal="center"/>
    </xf>
    <xf numFmtId="0" fontId="25" fillId="25" borderId="0" xfId="0" applyFont="1" applyFill="1" applyAlignment="1">
      <alignment horizontal="center" vertical="center" wrapText="1"/>
    </xf>
    <xf numFmtId="0" fontId="22" fillId="25" borderId="0" xfId="44" applyNumberFormat="1" applyFont="1" applyFill="1" applyBorder="1" applyAlignment="1" applyProtection="1">
      <alignment horizontal="center"/>
    </xf>
    <xf numFmtId="0" fontId="23" fillId="25" borderId="0" xfId="44" applyFont="1" applyFill="1" applyAlignment="1">
      <alignment horizontal="center"/>
    </xf>
    <xf numFmtId="164" fontId="23" fillId="0" borderId="0" xfId="94" applyFont="1" applyFill="1" applyBorder="1" applyAlignment="1">
      <alignment horizontal="left" vertical="top" wrapText="1"/>
    </xf>
    <xf numFmtId="0" fontId="23" fillId="25" borderId="0" xfId="44" applyFont="1" applyFill="1" applyBorder="1" applyAlignment="1">
      <alignment horizontal="left" wrapText="1"/>
    </xf>
    <xf numFmtId="0" fontId="22" fillId="0" borderId="0" xfId="48" applyFont="1" applyFill="1" applyBorder="1" applyAlignment="1">
      <alignment horizontal="center" vertical="top" wrapText="1"/>
    </xf>
    <xf numFmtId="0" fontId="23" fillId="0" borderId="0" xfId="68" applyFont="1" applyFill="1" applyBorder="1" applyAlignment="1">
      <alignment horizontal="left" vertical="top" wrapText="1"/>
    </xf>
    <xf numFmtId="0" fontId="35" fillId="0" borderId="0" xfId="47" applyFont="1" applyFill="1" applyBorder="1" applyAlignment="1">
      <alignment horizontal="left" vertical="top" wrapText="1"/>
    </xf>
    <xf numFmtId="0" fontId="36" fillId="0" borderId="0" xfId="44" applyNumberFormat="1" applyFont="1" applyFill="1" applyBorder="1" applyAlignment="1" applyProtection="1">
      <alignment horizontal="center"/>
    </xf>
    <xf numFmtId="0" fontId="25" fillId="0" borderId="0" xfId="0" applyFont="1" applyFill="1" applyAlignment="1">
      <alignment horizontal="center" vertical="center"/>
    </xf>
    <xf numFmtId="0" fontId="23" fillId="0" borderId="0" xfId="68" applyFont="1" applyFill="1" applyBorder="1" applyAlignment="1">
      <alignment horizontal="left" vertical="top"/>
    </xf>
    <xf numFmtId="0" fontId="35" fillId="25" borderId="0" xfId="44" applyNumberFormat="1" applyFont="1" applyFill="1" applyAlignment="1">
      <alignment horizontal="left" vertical="top" wrapText="1"/>
    </xf>
    <xf numFmtId="0" fontId="35" fillId="25" borderId="0" xfId="68" applyNumberFormat="1" applyFont="1" applyFill="1" applyBorder="1" applyAlignment="1">
      <alignment horizontal="left" vertical="center" wrapText="1"/>
    </xf>
    <xf numFmtId="0" fontId="36" fillId="25" borderId="0" xfId="44" applyNumberFormat="1" applyFont="1" applyFill="1" applyBorder="1" applyAlignment="1" applyProtection="1">
      <alignment horizontal="center"/>
    </xf>
    <xf numFmtId="0" fontId="37" fillId="25" borderId="0" xfId="0" applyNumberFormat="1" applyFont="1" applyFill="1" applyAlignment="1">
      <alignment horizontal="center" vertical="center" wrapText="1"/>
    </xf>
    <xf numFmtId="0" fontId="35" fillId="25" borderId="12" xfId="68" applyNumberFormat="1" applyFont="1" applyFill="1" applyBorder="1" applyAlignment="1">
      <alignment horizontal="left" vertical="top" wrapText="1"/>
    </xf>
    <xf numFmtId="0" fontId="22" fillId="0" borderId="0" xfId="45" applyFont="1" applyFill="1" applyBorder="1" applyAlignment="1">
      <alignment horizontal="center" vertical="center" wrapText="1"/>
    </xf>
    <xf numFmtId="0" fontId="23" fillId="0" borderId="0" xfId="46" applyFont="1" applyFill="1" applyBorder="1" applyProtection="1"/>
    <xf numFmtId="49" fontId="23" fillId="0" borderId="0" xfId="51" applyNumberFormat="1" applyFont="1" applyFill="1" applyBorder="1" applyAlignment="1" applyProtection="1">
      <alignment horizontal="center"/>
    </xf>
    <xf numFmtId="0" fontId="44" fillId="0" borderId="0" xfId="51" applyNumberFormat="1" applyFont="1" applyFill="1" applyBorder="1" applyAlignment="1" applyProtection="1"/>
    <xf numFmtId="0" fontId="23" fillId="0" borderId="0" xfId="49" applyNumberFormat="1" applyFont="1" applyFill="1" applyBorder="1"/>
    <xf numFmtId="0" fontId="24" fillId="0" borderId="0" xfId="49" applyNumberFormat="1" applyFont="1" applyFill="1" applyBorder="1" applyAlignment="1" applyProtection="1">
      <alignment horizontal="left"/>
    </xf>
    <xf numFmtId="0" fontId="24" fillId="0" borderId="0" xfId="49" applyNumberFormat="1" applyFont="1" applyFill="1" applyBorder="1"/>
    <xf numFmtId="0" fontId="25" fillId="0" borderId="0" xfId="49" applyNumberFormat="1" applyFont="1" applyFill="1" applyBorder="1" applyAlignment="1" applyProtection="1">
      <alignment horizontal="right"/>
    </xf>
    <xf numFmtId="0" fontId="23" fillId="0" borderId="0" xfId="50" applyFont="1" applyFill="1" applyBorder="1" applyProtection="1"/>
    <xf numFmtId="0" fontId="44" fillId="0" borderId="0" xfId="48" applyFont="1" applyFill="1" applyBorder="1" applyAlignment="1">
      <alignment horizontal="left" vertical="top"/>
    </xf>
    <xf numFmtId="0" fontId="44" fillId="0" borderId="0" xfId="48" applyNumberFormat="1" applyFont="1" applyFill="1" applyBorder="1" applyAlignment="1">
      <alignment horizontal="left" vertical="top"/>
    </xf>
    <xf numFmtId="49" fontId="44" fillId="0" borderId="0" xfId="48" applyNumberFormat="1" applyFont="1" applyFill="1" applyBorder="1" applyAlignment="1">
      <alignment horizontal="left" vertical="top"/>
    </xf>
    <xf numFmtId="0" fontId="44" fillId="0" borderId="0" xfId="48" applyFont="1" applyFill="1" applyBorder="1" applyAlignment="1">
      <alignment vertical="center"/>
    </xf>
    <xf numFmtId="0" fontId="44" fillId="0" borderId="0" xfId="48" applyNumberFormat="1" applyFont="1" applyFill="1" applyBorder="1" applyAlignment="1">
      <alignment vertical="center"/>
    </xf>
    <xf numFmtId="49" fontId="44" fillId="0" borderId="0" xfId="48" applyNumberFormat="1" applyFont="1" applyFill="1" applyBorder="1" applyAlignment="1">
      <alignment horizontal="center" vertical="center"/>
    </xf>
    <xf numFmtId="0" fontId="23" fillId="0" borderId="0" xfId="51" applyNumberFormat="1" applyFont="1" applyFill="1" applyBorder="1" applyAlignment="1">
      <alignment horizontal="left" vertical="top"/>
    </xf>
    <xf numFmtId="49" fontId="23" fillId="0" borderId="0" xfId="51" applyNumberFormat="1" applyFont="1" applyFill="1" applyBorder="1" applyAlignment="1">
      <alignment horizontal="left" vertical="top"/>
    </xf>
    <xf numFmtId="0" fontId="23" fillId="0" borderId="0" xfId="51" applyNumberFormat="1" applyFont="1" applyFill="1" applyBorder="1"/>
    <xf numFmtId="49" fontId="42" fillId="0" borderId="0" xfId="48" applyNumberFormat="1" applyFont="1" applyFill="1" applyBorder="1" applyAlignment="1">
      <alignment horizontal="center"/>
    </xf>
    <xf numFmtId="49" fontId="44" fillId="0" borderId="0" xfId="48" applyNumberFormat="1" applyFont="1" applyFill="1" applyBorder="1" applyAlignment="1">
      <alignment horizontal="center"/>
    </xf>
    <xf numFmtId="0" fontId="44" fillId="0" borderId="0" xfId="48" applyFont="1" applyFill="1" applyBorder="1"/>
    <xf numFmtId="0" fontId="44" fillId="0" borderId="0" xfId="51" applyFont="1" applyFill="1" applyBorder="1" applyAlignment="1"/>
    <xf numFmtId="49" fontId="44" fillId="0" borderId="0" xfId="51" applyNumberFormat="1" applyFont="1" applyFill="1" applyBorder="1" applyAlignment="1">
      <alignment horizontal="center"/>
    </xf>
    <xf numFmtId="177" fontId="23" fillId="0" borderId="0" xfId="51" applyNumberFormat="1" applyFont="1" applyFill="1" applyBorder="1" applyAlignment="1"/>
    <xf numFmtId="177" fontId="23" fillId="0" borderId="0" xfId="48" applyNumberFormat="1" applyFont="1" applyFill="1" applyBorder="1"/>
    <xf numFmtId="179" fontId="23" fillId="0" borderId="0" xfId="48" applyNumberFormat="1" applyFont="1" applyFill="1" applyBorder="1"/>
    <xf numFmtId="0" fontId="44" fillId="0" borderId="0" xfId="44" applyFont="1" applyFill="1" applyBorder="1" applyAlignment="1">
      <alignment horizontal="right"/>
    </xf>
    <xf numFmtId="0" fontId="44" fillId="0" borderId="0" xfId="44" applyFont="1" applyFill="1" applyBorder="1"/>
    <xf numFmtId="49" fontId="44" fillId="0" borderId="0" xfId="44" applyNumberFormat="1" applyFont="1" applyFill="1" applyBorder="1" applyAlignment="1">
      <alignment horizontal="center"/>
    </xf>
    <xf numFmtId="49" fontId="35" fillId="0" borderId="0" xfId="44" applyNumberFormat="1" applyFont="1" applyFill="1" applyBorder="1" applyAlignment="1">
      <alignment horizontal="center"/>
    </xf>
    <xf numFmtId="49" fontId="23" fillId="0" borderId="0" xfId="44" applyNumberFormat="1" applyFont="1" applyFill="1" applyBorder="1" applyAlignment="1">
      <alignment horizontal="right"/>
    </xf>
    <xf numFmtId="0" fontId="23" fillId="0" borderId="0" xfId="50" applyNumberFormat="1" applyFont="1" applyFill="1" applyBorder="1" applyProtection="1"/>
    <xf numFmtId="49" fontId="23" fillId="25" borderId="0" xfId="44" applyNumberFormat="1" applyFont="1" applyFill="1" applyBorder="1" applyAlignment="1">
      <alignment horizontal="center"/>
    </xf>
    <xf numFmtId="0" fontId="23" fillId="25" borderId="0" xfId="50" applyFont="1" applyFill="1" applyBorder="1" applyProtection="1"/>
    <xf numFmtId="0" fontId="23" fillId="25" borderId="0" xfId="50" applyFont="1" applyFill="1" applyBorder="1" applyAlignment="1" applyProtection="1">
      <alignment vertical="top"/>
    </xf>
    <xf numFmtId="0" fontId="23" fillId="25" borderId="0" xfId="50" applyFont="1" applyFill="1" applyBorder="1" applyAlignment="1" applyProtection="1"/>
    <xf numFmtId="49" fontId="23" fillId="25" borderId="0" xfId="50" applyNumberFormat="1" applyFont="1" applyFill="1" applyBorder="1" applyAlignment="1" applyProtection="1">
      <alignment horizontal="center"/>
    </xf>
    <xf numFmtId="49" fontId="44" fillId="25" borderId="0" xfId="44" applyNumberFormat="1" applyFont="1" applyFill="1" applyBorder="1" applyAlignment="1">
      <alignment horizontal="center"/>
    </xf>
    <xf numFmtId="0" fontId="44" fillId="26" borderId="0" xfId="44" applyFont="1" applyFill="1" applyBorder="1" applyAlignment="1"/>
    <xf numFmtId="49" fontId="44" fillId="26" borderId="0" xfId="44" applyNumberFormat="1" applyFont="1" applyFill="1" applyBorder="1" applyAlignment="1">
      <alignment horizontal="center"/>
    </xf>
    <xf numFmtId="0" fontId="23" fillId="25" borderId="0" xfId="51" applyFont="1" applyFill="1" applyBorder="1"/>
    <xf numFmtId="0" fontId="44" fillId="25" borderId="0" xfId="48" applyNumberFormat="1" applyFont="1" applyFill="1" applyBorder="1"/>
    <xf numFmtId="49" fontId="44" fillId="25" borderId="0" xfId="48" applyNumberFormat="1" applyFont="1" applyFill="1" applyBorder="1" applyAlignment="1">
      <alignment horizontal="center"/>
    </xf>
    <xf numFmtId="0" fontId="23" fillId="25" borderId="0" xfId="48" applyNumberFormat="1" applyFont="1" applyFill="1" applyBorder="1" applyAlignment="1">
      <alignment horizontal="right" vertical="center"/>
    </xf>
    <xf numFmtId="0" fontId="23" fillId="25" borderId="0" xfId="48" applyNumberFormat="1" applyFont="1" applyFill="1" applyBorder="1" applyAlignment="1">
      <alignment vertical="center"/>
    </xf>
    <xf numFmtId="49" fontId="23" fillId="25" borderId="0" xfId="48" applyNumberFormat="1" applyFont="1" applyFill="1" applyBorder="1" applyAlignment="1">
      <alignment horizontal="center" vertical="center"/>
    </xf>
    <xf numFmtId="0" fontId="23" fillId="0" borderId="0" xfId="48" applyFont="1" applyFill="1" applyBorder="1" applyAlignment="1">
      <alignment horizontal="center"/>
    </xf>
    <xf numFmtId="0" fontId="23" fillId="0" borderId="0" xfId="48" applyNumberFormat="1" applyFont="1" applyFill="1" applyBorder="1" applyAlignment="1">
      <alignment vertical="center"/>
    </xf>
    <xf numFmtId="0" fontId="23" fillId="0" borderId="0" xfId="48" applyFont="1" applyFill="1" applyBorder="1" applyAlignment="1">
      <alignment vertical="center"/>
    </xf>
    <xf numFmtId="0" fontId="35" fillId="0" borderId="0" xfId="48" applyFont="1" applyFill="1" applyBorder="1" applyAlignment="1">
      <alignment vertical="center"/>
    </xf>
    <xf numFmtId="0" fontId="35" fillId="0" borderId="0" xfId="48" applyNumberFormat="1" applyFont="1" applyFill="1" applyBorder="1" applyAlignment="1">
      <alignment vertical="center"/>
    </xf>
    <xf numFmtId="0" fontId="23" fillId="0" borderId="0" xfId="50" applyNumberFormat="1" applyFont="1" applyFill="1" applyBorder="1" applyAlignment="1" applyProtection="1">
      <alignment horizontal="left"/>
    </xf>
    <xf numFmtId="49" fontId="44" fillId="0" borderId="0" xfId="48" applyNumberFormat="1" applyFont="1" applyFill="1" applyBorder="1" applyAlignment="1">
      <alignment horizontal="right" vertical="center"/>
    </xf>
    <xf numFmtId="49" fontId="23" fillId="0" borderId="0" xfId="69" applyNumberFormat="1" applyFont="1" applyFill="1" applyBorder="1" applyAlignment="1">
      <alignment horizontal="right"/>
    </xf>
    <xf numFmtId="167" fontId="23" fillId="0" borderId="0" xfId="69" applyFont="1" applyFill="1" applyBorder="1" applyAlignment="1">
      <alignment horizontal="right"/>
    </xf>
    <xf numFmtId="0" fontId="23" fillId="24" borderId="0" xfId="48" applyFont="1" applyFill="1" applyBorder="1" applyAlignment="1"/>
    <xf numFmtId="49" fontId="23" fillId="24" borderId="0" xfId="48" applyNumberFormat="1" applyFont="1" applyFill="1" applyBorder="1" applyAlignment="1"/>
    <xf numFmtId="167" fontId="23" fillId="24" borderId="0" xfId="69" applyFont="1" applyFill="1" applyBorder="1" applyAlignment="1">
      <alignment horizontal="center"/>
    </xf>
    <xf numFmtId="167" fontId="23" fillId="24" borderId="0" xfId="69" applyFont="1" applyFill="1" applyBorder="1" applyAlignment="1">
      <alignment horizontal="right"/>
    </xf>
    <xf numFmtId="167" fontId="23" fillId="24" borderId="0" xfId="69" applyFont="1" applyFill="1" applyBorder="1" applyAlignment="1"/>
    <xf numFmtId="0" fontId="44" fillId="0" borderId="0" xfId="44" applyNumberFormat="1" applyFont="1" applyFill="1" applyBorder="1"/>
    <xf numFmtId="0" fontId="23" fillId="0" borderId="0" xfId="69" quotePrefix="1" applyNumberFormat="1" applyFont="1" applyFill="1" applyBorder="1" applyAlignment="1">
      <alignment horizontal="right"/>
    </xf>
    <xf numFmtId="167" fontId="23" fillId="0" borderId="0" xfId="69" quotePrefix="1" applyFont="1" applyFill="1" applyBorder="1" applyAlignment="1">
      <alignment horizontal="right"/>
    </xf>
    <xf numFmtId="49" fontId="35" fillId="0" borderId="0" xfId="48" applyNumberFormat="1" applyFont="1" applyFill="1" applyBorder="1" applyAlignment="1">
      <alignment horizontal="right"/>
    </xf>
    <xf numFmtId="0" fontId="35" fillId="0" borderId="0" xfId="48" applyFont="1" applyFill="1" applyBorder="1" applyAlignment="1">
      <alignment horizontal="right"/>
    </xf>
    <xf numFmtId="0" fontId="44" fillId="0" borderId="0" xfId="48" applyFont="1" applyFill="1" applyBorder="1" applyAlignment="1">
      <alignment horizontal="right"/>
    </xf>
    <xf numFmtId="2" fontId="44" fillId="0" borderId="0" xfId="48" applyNumberFormat="1" applyFont="1" applyFill="1" applyBorder="1"/>
    <xf numFmtId="49" fontId="44" fillId="0" borderId="0" xfId="48" applyNumberFormat="1" applyFont="1" applyFill="1" applyBorder="1" applyAlignment="1">
      <alignment horizontal="right"/>
    </xf>
    <xf numFmtId="0" fontId="44" fillId="0" borderId="0" xfId="48" applyNumberFormat="1" applyFont="1" applyFill="1" applyBorder="1"/>
    <xf numFmtId="43" fontId="22" fillId="0" borderId="0" xfId="28" applyFont="1" applyFill="1" applyBorder="1" applyAlignment="1">
      <alignment horizontal="center" vertical="center" wrapText="1"/>
    </xf>
    <xf numFmtId="43" fontId="35" fillId="0" borderId="0" xfId="28" applyFont="1" applyFill="1" applyBorder="1" applyProtection="1"/>
    <xf numFmtId="0" fontId="35" fillId="0" borderId="0" xfId="48" applyFont="1" applyFill="1" applyBorder="1" applyAlignment="1">
      <alignment horizontal="right" wrapText="1"/>
    </xf>
    <xf numFmtId="0" fontId="23" fillId="0" borderId="0" xfId="44" applyNumberFormat="1" applyFont="1" applyFill="1" applyBorder="1" applyAlignment="1"/>
    <xf numFmtId="0" fontId="44" fillId="0" borderId="0" xfId="44" applyNumberFormat="1" applyFont="1" applyFill="1" applyBorder="1" applyAlignment="1"/>
    <xf numFmtId="0" fontId="44" fillId="0" borderId="0" xfId="44" applyNumberFormat="1" applyFont="1" applyFill="1" applyBorder="1" applyAlignment="1">
      <alignment horizontal="right"/>
    </xf>
    <xf numFmtId="49" fontId="44" fillId="0" borderId="0" xfId="44" applyNumberFormat="1" applyFont="1" applyFill="1" applyBorder="1" applyAlignment="1">
      <alignment horizontal="right"/>
    </xf>
    <xf numFmtId="0" fontId="23" fillId="0" borderId="0" xfId="44" applyNumberFormat="1" applyFont="1" applyFill="1" applyBorder="1" applyAlignment="1">
      <alignment horizontal="right" vertical="center"/>
    </xf>
    <xf numFmtId="165" fontId="23" fillId="0" borderId="0" xfId="62" applyFont="1" applyFill="1" applyBorder="1" applyAlignment="1">
      <alignment horizontal="right"/>
    </xf>
    <xf numFmtId="0" fontId="23" fillId="0" borderId="0" xfId="62" applyNumberFormat="1" applyFont="1" applyFill="1" applyBorder="1" applyAlignment="1">
      <alignment horizontal="right"/>
    </xf>
    <xf numFmtId="0" fontId="23" fillId="0" borderId="0" xfId="62" applyNumberFormat="1" applyFont="1" applyFill="1" applyBorder="1" applyAlignment="1" applyProtection="1">
      <alignment horizontal="right"/>
    </xf>
    <xf numFmtId="0" fontId="33" fillId="0" borderId="0" xfId="44" applyFont="1" applyFill="1" applyBorder="1" applyAlignment="1"/>
    <xf numFmtId="0" fontId="34" fillId="0" borderId="0" xfId="44" applyFont="1" applyFill="1" applyBorder="1" applyAlignment="1"/>
    <xf numFmtId="49" fontId="35" fillId="0" borderId="0" xfId="44" applyNumberFormat="1" applyFont="1" applyFill="1" applyBorder="1" applyAlignment="1">
      <alignment horizontal="right"/>
    </xf>
    <xf numFmtId="43" fontId="23" fillId="0" borderId="0" xfId="28" applyFont="1" applyFill="1" applyBorder="1" applyAlignment="1"/>
    <xf numFmtId="0" fontId="23" fillId="0" borderId="0" xfId="44" applyNumberFormat="1" applyFont="1" applyFill="1" applyBorder="1" applyAlignment="1">
      <alignment horizontal="center"/>
    </xf>
    <xf numFmtId="43" fontId="23" fillId="0" borderId="0" xfId="28" applyFont="1" applyFill="1" applyBorder="1"/>
    <xf numFmtId="0" fontId="23" fillId="0" borderId="0" xfId="44" applyFont="1" applyFill="1" applyBorder="1" applyAlignment="1">
      <alignment horizontal="center"/>
    </xf>
    <xf numFmtId="0" fontId="23" fillId="25" borderId="0" xfId="48" applyFont="1" applyFill="1" applyBorder="1"/>
    <xf numFmtId="0" fontId="22" fillId="25" borderId="0" xfId="45" applyFont="1" applyFill="1" applyBorder="1" applyAlignment="1">
      <alignment horizontal="center" vertical="center" wrapText="1"/>
    </xf>
    <xf numFmtId="0" fontId="23" fillId="25" borderId="0" xfId="44" applyFont="1" applyFill="1" applyBorder="1" applyAlignment="1">
      <alignment horizontal="center"/>
    </xf>
    <xf numFmtId="0" fontId="23" fillId="25" borderId="0" xfId="44" applyFont="1" applyFill="1" applyBorder="1" applyAlignment="1">
      <alignment horizontal="left"/>
    </xf>
    <xf numFmtId="0" fontId="23" fillId="25" borderId="0" xfId="50" applyNumberFormat="1" applyFont="1" applyFill="1" applyBorder="1" applyAlignment="1" applyProtection="1">
      <alignment horizontal="left"/>
    </xf>
    <xf numFmtId="165" fontId="23" fillId="0" borderId="0" xfId="48" applyNumberFormat="1" applyFont="1" applyFill="1" applyBorder="1"/>
    <xf numFmtId="0" fontId="42" fillId="0" borderId="0" xfId="44" applyFont="1" applyFill="1" applyBorder="1" applyAlignment="1"/>
    <xf numFmtId="0" fontId="42" fillId="0" borderId="0" xfId="44" applyNumberFormat="1" applyFont="1" applyFill="1" applyBorder="1" applyAlignment="1"/>
    <xf numFmtId="0" fontId="42" fillId="0" borderId="0" xfId="44" applyFont="1" applyFill="1" applyBorder="1" applyAlignment="1">
      <alignment horizontal="right"/>
    </xf>
    <xf numFmtId="0" fontId="35" fillId="0" borderId="0" xfId="51" applyFont="1" applyFill="1" applyBorder="1"/>
    <xf numFmtId="0" fontId="35" fillId="24" borderId="0" xfId="51" applyFont="1" applyFill="1" applyBorder="1" applyAlignment="1"/>
    <xf numFmtId="0" fontId="35" fillId="24" borderId="0" xfId="51" applyFont="1" applyFill="1" applyBorder="1"/>
    <xf numFmtId="0" fontId="44" fillId="0" borderId="0" xfId="51" applyFont="1" applyFill="1" applyBorder="1" applyAlignment="1">
      <alignment horizontal="center"/>
    </xf>
    <xf numFmtId="0" fontId="44" fillId="0" borderId="0" xfId="51" applyFont="1" applyFill="1" applyBorder="1" applyAlignment="1">
      <alignment vertical="center"/>
    </xf>
    <xf numFmtId="0" fontId="44" fillId="0" borderId="0" xfId="44" applyFont="1" applyFill="1" applyBorder="1" applyAlignment="1">
      <alignment horizontal="right" vertical="center"/>
    </xf>
    <xf numFmtId="165" fontId="35" fillId="0" borderId="0" xfId="62" applyNumberFormat="1" applyFont="1" applyFill="1" applyBorder="1" applyAlignment="1"/>
    <xf numFmtId="0" fontId="35" fillId="25" borderId="0" xfId="44" applyNumberFormat="1" applyFont="1" applyFill="1" applyBorder="1" applyAlignment="1">
      <alignment horizontal="right"/>
    </xf>
    <xf numFmtId="0" fontId="35" fillId="25" borderId="0" xfId="44" applyNumberFormat="1" applyFont="1" applyFill="1" applyBorder="1" applyAlignment="1">
      <alignment horizontal="center"/>
    </xf>
    <xf numFmtId="0" fontId="35" fillId="25" borderId="0" xfId="50" applyNumberFormat="1" applyFont="1" applyFill="1" applyBorder="1" applyProtection="1"/>
    <xf numFmtId="0" fontId="35" fillId="0" borderId="0" xfId="50" applyNumberFormat="1" applyFont="1" applyFill="1" applyBorder="1" applyAlignment="1" applyProtection="1">
      <alignment vertical="top"/>
    </xf>
    <xf numFmtId="0" fontId="35" fillId="0" borderId="0" xfId="50" applyNumberFormat="1" applyFont="1" applyFill="1" applyBorder="1" applyAlignment="1" applyProtection="1"/>
    <xf numFmtId="0" fontId="35" fillId="25" borderId="0" xfId="51" applyNumberFormat="1" applyFont="1" applyFill="1" applyBorder="1" applyAlignment="1">
      <alignment horizontal="center"/>
    </xf>
    <xf numFmtId="0" fontId="44" fillId="25" borderId="0" xfId="44" applyFont="1" applyFill="1" applyBorder="1" applyAlignment="1">
      <alignment horizontal="center"/>
    </xf>
    <xf numFmtId="0" fontId="35" fillId="25" borderId="0" xfId="62" applyNumberFormat="1" applyFont="1" applyFill="1" applyBorder="1" applyAlignment="1"/>
    <xf numFmtId="49" fontId="44" fillId="25" borderId="0" xfId="44" applyNumberFormat="1" applyFont="1" applyFill="1" applyBorder="1" applyAlignment="1">
      <alignment vertical="top"/>
    </xf>
    <xf numFmtId="0" fontId="44" fillId="25" borderId="0" xfId="44" applyNumberFormat="1" applyFont="1" applyFill="1" applyBorder="1" applyAlignment="1"/>
    <xf numFmtId="0" fontId="44" fillId="0" borderId="0" xfId="44" applyFont="1" applyFill="1" applyBorder="1" applyAlignment="1">
      <alignment horizontal="center"/>
    </xf>
    <xf numFmtId="0" fontId="35" fillId="25" borderId="0" xfId="51" applyNumberFormat="1" applyFont="1" applyFill="1" applyBorder="1" applyAlignment="1">
      <alignment horizontal="right"/>
    </xf>
    <xf numFmtId="0" fontId="35" fillId="25" borderId="0" xfId="50" applyNumberFormat="1" applyFont="1" applyFill="1" applyBorder="1" applyAlignment="1" applyProtection="1">
      <alignment horizontal="right"/>
    </xf>
    <xf numFmtId="0" fontId="35" fillId="25" borderId="0" xfId="68" applyNumberFormat="1" applyFont="1" applyFill="1" applyBorder="1" applyAlignment="1" applyProtection="1">
      <alignment horizontal="right"/>
    </xf>
    <xf numFmtId="0" fontId="35" fillId="25" borderId="0" xfId="68" applyNumberFormat="1" applyFont="1" applyFill="1" applyBorder="1" applyAlignment="1" applyProtection="1">
      <alignment horizontal="left"/>
    </xf>
    <xf numFmtId="0" fontId="2" fillId="0" borderId="0" xfId="60" applyNumberFormat="1" applyBorder="1"/>
    <xf numFmtId="0" fontId="36" fillId="25" borderId="0" xfId="45" applyNumberFormat="1" applyFont="1" applyFill="1" applyBorder="1" applyAlignment="1" applyProtection="1">
      <alignment horizontal="center" vertical="center" wrapText="1"/>
    </xf>
    <xf numFmtId="0" fontId="36" fillId="25" borderId="0" xfId="45" applyNumberFormat="1" applyFont="1" applyFill="1" applyBorder="1" applyAlignment="1">
      <alignment horizontal="center" vertical="center" wrapText="1"/>
    </xf>
    <xf numFmtId="0" fontId="35" fillId="25" borderId="0" xfId="44" applyNumberFormat="1" applyFont="1" applyFill="1" applyBorder="1" applyAlignment="1" applyProtection="1">
      <alignment horizontal="left"/>
    </xf>
    <xf numFmtId="0" fontId="35" fillId="25" borderId="0" xfId="44" applyNumberFormat="1" applyFont="1" applyFill="1" applyBorder="1" applyAlignment="1">
      <alignment horizontal="left"/>
    </xf>
  </cellXfs>
  <cellStyles count="9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62"/>
    <cellStyle name="Comma 11" xfId="76"/>
    <cellStyle name="Comma 12" xfId="77"/>
    <cellStyle name="Comma 13" xfId="78"/>
    <cellStyle name="Comma 15" xfId="79"/>
    <cellStyle name="Comma 16" xfId="80"/>
    <cellStyle name="Comma 17" xfId="81"/>
    <cellStyle name="Comma 18" xfId="82"/>
    <cellStyle name="Comma 19" xfId="83"/>
    <cellStyle name="Comma 2" xfId="29"/>
    <cellStyle name="Comma 2 14" xfId="84"/>
    <cellStyle name="Comma 2 2" xfId="58"/>
    <cellStyle name="Comma 2 3" xfId="59"/>
    <cellStyle name="Comma 2 4" xfId="66"/>
    <cellStyle name="Comma 2 5" xfId="71"/>
    <cellStyle name="Comma 20" xfId="85"/>
    <cellStyle name="Comma 21" xfId="86"/>
    <cellStyle name="Comma 22" xfId="87"/>
    <cellStyle name="Comma 23" xfId="88"/>
    <cellStyle name="Comma 24" xfId="89"/>
    <cellStyle name="Comma 3" xfId="30"/>
    <cellStyle name="Comma 4" xfId="31"/>
    <cellStyle name="Comma 4 2" xfId="67"/>
    <cellStyle name="Comma 5" xfId="32"/>
    <cellStyle name="Comma 6" xfId="33"/>
    <cellStyle name="Comma 7" xfId="61"/>
    <cellStyle name="Comma 8" xfId="90"/>
    <cellStyle name="Comma 9" xfId="91"/>
    <cellStyle name="Currency" xfId="94" builtinId="4"/>
    <cellStyle name="Currency 2" xfId="72"/>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ormal" xfId="0" builtinId="0"/>
    <cellStyle name="Normal 17" xfId="92"/>
    <cellStyle name="Normal 2" xfId="43"/>
    <cellStyle name="Normal 2 14" xfId="93"/>
    <cellStyle name="Normal 2 2" xfId="65"/>
    <cellStyle name="Normal 2 3" xfId="75"/>
    <cellStyle name="Normal 3" xfId="74"/>
    <cellStyle name="Normal 4" xfId="60"/>
    <cellStyle name="Normal 4 2" xfId="73"/>
    <cellStyle name="Normal_budget 2004-05_2.6.04" xfId="44"/>
    <cellStyle name="Normal_budget 2004-05_2.6.04_2nd&amp;FinalSUppl08-0Web" xfId="45"/>
    <cellStyle name="Normal_budget 2004-05_2.6.04_Dem11 2" xfId="70"/>
    <cellStyle name="Normal_budget 2004-05_27.5.04 2" xfId="63"/>
    <cellStyle name="Normal_BUDGET FOR  03-04" xfId="46"/>
    <cellStyle name="Normal_BUDGET FOR  03-04 10-02-03" xfId="68"/>
    <cellStyle name="Normal_BUDGET FOR  03-04..." xfId="47"/>
    <cellStyle name="Normal_budget for 03-04 2" xfId="48"/>
    <cellStyle name="Normal_BUDGET-2000" xfId="49"/>
    <cellStyle name="Normal_budgetDocNIC02-03" xfId="50"/>
    <cellStyle name="Normal_budgetDocNIC02-03_Dem11" xfId="57"/>
    <cellStyle name="Normal_DEMAND17 2" xfId="51"/>
    <cellStyle name="Normal_DEMAND51 2" xfId="69"/>
    <cellStyle name="Note" xfId="52" builtinId="10" customBuiltin="1"/>
    <cellStyle name="Output" xfId="53" builtinId="21" customBuiltin="1"/>
    <cellStyle name="Percent 2" xfId="64"/>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s>
</file>

<file path=xl/drawings/drawing1.xml><?xml version="1.0" encoding="utf-8"?>
<xdr:wsDr xmlns:xdr="http://schemas.openxmlformats.org/drawingml/2006/spreadsheetDrawing" xmlns:a="http://schemas.openxmlformats.org/drawingml/2006/main">
  <xdr:twoCellAnchor editAs="absolute">
    <xdr:from>
      <xdr:col>10</xdr:col>
      <xdr:colOff>319431</xdr:colOff>
      <xdr:row>242</xdr:row>
      <xdr:rowOff>133629</xdr:rowOff>
    </xdr:from>
    <xdr:to>
      <xdr:col>12</xdr:col>
      <xdr:colOff>67970</xdr:colOff>
      <xdr:row>246</xdr:row>
      <xdr:rowOff>30478</xdr:rowOff>
    </xdr:to>
    <xdr:sp macro="" textlink="">
      <xdr:nvSpPr>
        <xdr:cNvPr id="2" name="Text Box 44" hidden="1"/>
        <xdr:cNvSpPr txBox="1">
          <a:spLocks noChangeArrowheads="1"/>
        </xdr:cNvSpPr>
      </xdr:nvSpPr>
      <xdr:spPr bwMode="auto">
        <a:xfrm>
          <a:off x="7648764" y="41210503"/>
          <a:ext cx="1202055" cy="5346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319431</xdr:colOff>
      <xdr:row>261</xdr:row>
      <xdr:rowOff>26575</xdr:rowOff>
    </xdr:from>
    <xdr:to>
      <xdr:col>12</xdr:col>
      <xdr:colOff>67970</xdr:colOff>
      <xdr:row>265</xdr:row>
      <xdr:rowOff>64337</xdr:rowOff>
    </xdr:to>
    <xdr:sp macro="" textlink="">
      <xdr:nvSpPr>
        <xdr:cNvPr id="3" name="Text Box 46" hidden="1"/>
        <xdr:cNvSpPr txBox="1">
          <a:spLocks noChangeArrowheads="1"/>
        </xdr:cNvSpPr>
      </xdr:nvSpPr>
      <xdr:spPr bwMode="auto">
        <a:xfrm>
          <a:off x="7648764" y="44118299"/>
          <a:ext cx="1202055" cy="6567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39395</xdr:colOff>
      <xdr:row>27</xdr:row>
      <xdr:rowOff>86752</xdr:rowOff>
    </xdr:from>
    <xdr:to>
      <xdr:col>14</xdr:col>
      <xdr:colOff>287046</xdr:colOff>
      <xdr:row>32</xdr:row>
      <xdr:rowOff>43200</xdr:rowOff>
    </xdr:to>
    <xdr:sp macro="" textlink="">
      <xdr:nvSpPr>
        <xdr:cNvPr id="4" name="Text Box 81" hidden="1"/>
        <xdr:cNvSpPr txBox="1">
          <a:spLocks noChangeArrowheads="1"/>
        </xdr:cNvSpPr>
      </xdr:nvSpPr>
      <xdr:spPr bwMode="auto">
        <a:xfrm>
          <a:off x="8822244" y="5450541"/>
          <a:ext cx="1430656" cy="7423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39395</xdr:colOff>
      <xdr:row>39</xdr:row>
      <xdr:rowOff>16432</xdr:rowOff>
    </xdr:from>
    <xdr:to>
      <xdr:col>14</xdr:col>
      <xdr:colOff>287046</xdr:colOff>
      <xdr:row>42</xdr:row>
      <xdr:rowOff>58198</xdr:rowOff>
    </xdr:to>
    <xdr:sp macro="" textlink="">
      <xdr:nvSpPr>
        <xdr:cNvPr id="5" name="Text Box 83" hidden="1"/>
        <xdr:cNvSpPr txBox="1">
          <a:spLocks noChangeArrowheads="1"/>
        </xdr:cNvSpPr>
      </xdr:nvSpPr>
      <xdr:spPr bwMode="auto">
        <a:xfrm>
          <a:off x="8822244" y="7913034"/>
          <a:ext cx="1430656" cy="59167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39395</xdr:colOff>
      <xdr:row>61</xdr:row>
      <xdr:rowOff>16841</xdr:rowOff>
    </xdr:from>
    <xdr:to>
      <xdr:col>14</xdr:col>
      <xdr:colOff>287046</xdr:colOff>
      <xdr:row>64</xdr:row>
      <xdr:rowOff>61001</xdr:rowOff>
    </xdr:to>
    <xdr:sp macro="" textlink="">
      <xdr:nvSpPr>
        <xdr:cNvPr id="6" name="Text Box 85" hidden="1"/>
        <xdr:cNvSpPr txBox="1">
          <a:spLocks noChangeArrowheads="1"/>
        </xdr:cNvSpPr>
      </xdr:nvSpPr>
      <xdr:spPr bwMode="auto">
        <a:xfrm>
          <a:off x="8822244" y="12055848"/>
          <a:ext cx="1430656"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39395</xdr:colOff>
      <xdr:row>71</xdr:row>
      <xdr:rowOff>131012</xdr:rowOff>
    </xdr:from>
    <xdr:to>
      <xdr:col>14</xdr:col>
      <xdr:colOff>287046</xdr:colOff>
      <xdr:row>77</xdr:row>
      <xdr:rowOff>140881</xdr:rowOff>
    </xdr:to>
    <xdr:sp macro="" textlink="">
      <xdr:nvSpPr>
        <xdr:cNvPr id="7" name="Text Box 86" hidden="1"/>
        <xdr:cNvSpPr txBox="1">
          <a:spLocks noChangeArrowheads="1"/>
        </xdr:cNvSpPr>
      </xdr:nvSpPr>
      <xdr:spPr bwMode="auto">
        <a:xfrm>
          <a:off x="8822244" y="13830299"/>
          <a:ext cx="1430656" cy="98948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39395</xdr:colOff>
      <xdr:row>91</xdr:row>
      <xdr:rowOff>163909</xdr:rowOff>
    </xdr:from>
    <xdr:to>
      <xdr:col>14</xdr:col>
      <xdr:colOff>287046</xdr:colOff>
      <xdr:row>95</xdr:row>
      <xdr:rowOff>157310</xdr:rowOff>
    </xdr:to>
    <xdr:sp macro="" textlink="">
      <xdr:nvSpPr>
        <xdr:cNvPr id="8" name="Text Box 88" hidden="1"/>
        <xdr:cNvSpPr txBox="1">
          <a:spLocks noChangeArrowheads="1"/>
        </xdr:cNvSpPr>
      </xdr:nvSpPr>
      <xdr:spPr bwMode="auto">
        <a:xfrm>
          <a:off x="8822244" y="17151722"/>
          <a:ext cx="1430656" cy="67683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39395</xdr:colOff>
      <xdr:row>101</xdr:row>
      <xdr:rowOff>73437</xdr:rowOff>
    </xdr:from>
    <xdr:to>
      <xdr:col>14</xdr:col>
      <xdr:colOff>287046</xdr:colOff>
      <xdr:row>105</xdr:row>
      <xdr:rowOff>158551</xdr:rowOff>
    </xdr:to>
    <xdr:sp macro="" textlink="">
      <xdr:nvSpPr>
        <xdr:cNvPr id="9" name="Text Box 89" hidden="1"/>
        <xdr:cNvSpPr txBox="1">
          <a:spLocks noChangeArrowheads="1"/>
        </xdr:cNvSpPr>
      </xdr:nvSpPr>
      <xdr:spPr bwMode="auto">
        <a:xfrm>
          <a:off x="8822244" y="18721668"/>
          <a:ext cx="1430656" cy="72083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39395</xdr:colOff>
      <xdr:row>147</xdr:row>
      <xdr:rowOff>125717</xdr:rowOff>
    </xdr:from>
    <xdr:to>
      <xdr:col>14</xdr:col>
      <xdr:colOff>287046</xdr:colOff>
      <xdr:row>151</xdr:row>
      <xdr:rowOff>137250</xdr:rowOff>
    </xdr:to>
    <xdr:sp macro="" textlink="">
      <xdr:nvSpPr>
        <xdr:cNvPr id="10" name="Text Box 90" hidden="1"/>
        <xdr:cNvSpPr txBox="1">
          <a:spLocks noChangeArrowheads="1"/>
        </xdr:cNvSpPr>
      </xdr:nvSpPr>
      <xdr:spPr bwMode="auto">
        <a:xfrm>
          <a:off x="8822244" y="26066563"/>
          <a:ext cx="1430656" cy="65312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39395</xdr:colOff>
      <xdr:row>157</xdr:row>
      <xdr:rowOff>42655</xdr:rowOff>
    </xdr:from>
    <xdr:to>
      <xdr:col>14</xdr:col>
      <xdr:colOff>287046</xdr:colOff>
      <xdr:row>161</xdr:row>
      <xdr:rowOff>124322</xdr:rowOff>
    </xdr:to>
    <xdr:sp macro="" textlink="">
      <xdr:nvSpPr>
        <xdr:cNvPr id="11" name="Text Box 91" hidden="1"/>
        <xdr:cNvSpPr txBox="1">
          <a:spLocks noChangeArrowheads="1"/>
        </xdr:cNvSpPr>
      </xdr:nvSpPr>
      <xdr:spPr bwMode="auto">
        <a:xfrm>
          <a:off x="8822244" y="27582746"/>
          <a:ext cx="1430656" cy="70818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39395</xdr:colOff>
      <xdr:row>164</xdr:row>
      <xdr:rowOff>115650</xdr:rowOff>
    </xdr:from>
    <xdr:to>
      <xdr:col>14</xdr:col>
      <xdr:colOff>287046</xdr:colOff>
      <xdr:row>169</xdr:row>
      <xdr:rowOff>118704</xdr:rowOff>
    </xdr:to>
    <xdr:sp macro="" textlink="">
      <xdr:nvSpPr>
        <xdr:cNvPr id="12" name="Text Box 92" hidden="1"/>
        <xdr:cNvSpPr txBox="1">
          <a:spLocks noChangeArrowheads="1"/>
        </xdr:cNvSpPr>
      </xdr:nvSpPr>
      <xdr:spPr bwMode="auto">
        <a:xfrm>
          <a:off x="8822244" y="28758777"/>
          <a:ext cx="1430656" cy="79617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524</xdr:row>
      <xdr:rowOff>104862</xdr:rowOff>
    </xdr:from>
    <xdr:to>
      <xdr:col>9</xdr:col>
      <xdr:colOff>607085</xdr:colOff>
      <xdr:row>531</xdr:row>
      <xdr:rowOff>120475</xdr:rowOff>
    </xdr:to>
    <xdr:sp macro="" textlink="">
      <xdr:nvSpPr>
        <xdr:cNvPr id="13" name="Text Box 177" hidden="1"/>
        <xdr:cNvSpPr txBox="1">
          <a:spLocks noChangeArrowheads="1"/>
        </xdr:cNvSpPr>
      </xdr:nvSpPr>
      <xdr:spPr bwMode="auto">
        <a:xfrm>
          <a:off x="5835287" y="86173434"/>
          <a:ext cx="1194352"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578510</xdr:colOff>
      <xdr:row>524</xdr:row>
      <xdr:rowOff>104862</xdr:rowOff>
    </xdr:from>
    <xdr:to>
      <xdr:col>11</xdr:col>
      <xdr:colOff>47016</xdr:colOff>
      <xdr:row>531</xdr:row>
      <xdr:rowOff>120475</xdr:rowOff>
    </xdr:to>
    <xdr:sp macro="" textlink="">
      <xdr:nvSpPr>
        <xdr:cNvPr id="14" name="Text Box 179" hidden="1"/>
        <xdr:cNvSpPr txBox="1">
          <a:spLocks noChangeArrowheads="1"/>
        </xdr:cNvSpPr>
      </xdr:nvSpPr>
      <xdr:spPr bwMode="auto">
        <a:xfrm>
          <a:off x="7001064" y="86173434"/>
          <a:ext cx="1213485"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27966</xdr:colOff>
      <xdr:row>524</xdr:row>
      <xdr:rowOff>104862</xdr:rowOff>
    </xdr:from>
    <xdr:to>
      <xdr:col>12</xdr:col>
      <xdr:colOff>806671</xdr:colOff>
      <xdr:row>531</xdr:row>
      <xdr:rowOff>120475</xdr:rowOff>
    </xdr:to>
    <xdr:sp macro="" textlink="">
      <xdr:nvSpPr>
        <xdr:cNvPr id="15" name="Text Box 180" hidden="1"/>
        <xdr:cNvSpPr txBox="1">
          <a:spLocks noChangeArrowheads="1"/>
        </xdr:cNvSpPr>
      </xdr:nvSpPr>
      <xdr:spPr bwMode="auto">
        <a:xfrm>
          <a:off x="8195499" y="86173434"/>
          <a:ext cx="1388746"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27966</xdr:colOff>
      <xdr:row>529</xdr:row>
      <xdr:rowOff>115443</xdr:rowOff>
    </xdr:from>
    <xdr:to>
      <xdr:col>13</xdr:col>
      <xdr:colOff>22251</xdr:colOff>
      <xdr:row>529</xdr:row>
      <xdr:rowOff>115443</xdr:rowOff>
    </xdr:to>
    <xdr:sp macro="" textlink="">
      <xdr:nvSpPr>
        <xdr:cNvPr id="16" name="Text Box 181" hidden="1"/>
        <xdr:cNvSpPr txBox="1">
          <a:spLocks noChangeArrowheads="1"/>
        </xdr:cNvSpPr>
      </xdr:nvSpPr>
      <xdr:spPr bwMode="auto">
        <a:xfrm>
          <a:off x="8195499" y="86993077"/>
          <a:ext cx="1424941"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548</xdr:row>
      <xdr:rowOff>120852</xdr:rowOff>
    </xdr:from>
    <xdr:to>
      <xdr:col>9</xdr:col>
      <xdr:colOff>607085</xdr:colOff>
      <xdr:row>556</xdr:row>
      <xdr:rowOff>109107</xdr:rowOff>
    </xdr:to>
    <xdr:sp macro="" textlink="">
      <xdr:nvSpPr>
        <xdr:cNvPr id="17" name="Text Box 182" hidden="1"/>
        <xdr:cNvSpPr txBox="1">
          <a:spLocks noChangeArrowheads="1"/>
        </xdr:cNvSpPr>
      </xdr:nvSpPr>
      <xdr:spPr bwMode="auto">
        <a:xfrm>
          <a:off x="5835287" y="90066745"/>
          <a:ext cx="1194352"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578510</xdr:colOff>
      <xdr:row>548</xdr:row>
      <xdr:rowOff>120852</xdr:rowOff>
    </xdr:from>
    <xdr:to>
      <xdr:col>11</xdr:col>
      <xdr:colOff>47016</xdr:colOff>
      <xdr:row>556</xdr:row>
      <xdr:rowOff>109107</xdr:rowOff>
    </xdr:to>
    <xdr:sp macro="" textlink="">
      <xdr:nvSpPr>
        <xdr:cNvPr id="18" name="Text Box 183" hidden="1"/>
        <xdr:cNvSpPr txBox="1">
          <a:spLocks noChangeArrowheads="1"/>
        </xdr:cNvSpPr>
      </xdr:nvSpPr>
      <xdr:spPr bwMode="auto">
        <a:xfrm>
          <a:off x="7001064" y="90066745"/>
          <a:ext cx="1213485"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27966</xdr:colOff>
      <xdr:row>548</xdr:row>
      <xdr:rowOff>120852</xdr:rowOff>
    </xdr:from>
    <xdr:to>
      <xdr:col>12</xdr:col>
      <xdr:colOff>806671</xdr:colOff>
      <xdr:row>556</xdr:row>
      <xdr:rowOff>109107</xdr:rowOff>
    </xdr:to>
    <xdr:sp macro="" textlink="">
      <xdr:nvSpPr>
        <xdr:cNvPr id="19" name="Text Box 184" hidden="1"/>
        <xdr:cNvSpPr txBox="1">
          <a:spLocks noChangeArrowheads="1"/>
        </xdr:cNvSpPr>
      </xdr:nvSpPr>
      <xdr:spPr bwMode="auto">
        <a:xfrm>
          <a:off x="8195499" y="90066745"/>
          <a:ext cx="1388746"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557</xdr:row>
      <xdr:rowOff>119855</xdr:rowOff>
    </xdr:from>
    <xdr:to>
      <xdr:col>9</xdr:col>
      <xdr:colOff>607085</xdr:colOff>
      <xdr:row>567</xdr:row>
      <xdr:rowOff>114805</xdr:rowOff>
    </xdr:to>
    <xdr:sp macro="" textlink="">
      <xdr:nvSpPr>
        <xdr:cNvPr id="20" name="Text Box 185" hidden="1"/>
        <xdr:cNvSpPr txBox="1">
          <a:spLocks noChangeArrowheads="1"/>
        </xdr:cNvSpPr>
      </xdr:nvSpPr>
      <xdr:spPr bwMode="auto">
        <a:xfrm>
          <a:off x="5835287" y="91508474"/>
          <a:ext cx="1194352"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578510</xdr:colOff>
      <xdr:row>557</xdr:row>
      <xdr:rowOff>119855</xdr:rowOff>
    </xdr:from>
    <xdr:to>
      <xdr:col>11</xdr:col>
      <xdr:colOff>47016</xdr:colOff>
      <xdr:row>567</xdr:row>
      <xdr:rowOff>114805</xdr:rowOff>
    </xdr:to>
    <xdr:sp macro="" textlink="">
      <xdr:nvSpPr>
        <xdr:cNvPr id="21" name="Text Box 186" hidden="1"/>
        <xdr:cNvSpPr txBox="1">
          <a:spLocks noChangeArrowheads="1"/>
        </xdr:cNvSpPr>
      </xdr:nvSpPr>
      <xdr:spPr bwMode="auto">
        <a:xfrm>
          <a:off x="7001064" y="91508474"/>
          <a:ext cx="1213485"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27966</xdr:colOff>
      <xdr:row>557</xdr:row>
      <xdr:rowOff>119855</xdr:rowOff>
    </xdr:from>
    <xdr:to>
      <xdr:col>13</xdr:col>
      <xdr:colOff>22251</xdr:colOff>
      <xdr:row>567</xdr:row>
      <xdr:rowOff>114805</xdr:rowOff>
    </xdr:to>
    <xdr:sp macro="" textlink="">
      <xdr:nvSpPr>
        <xdr:cNvPr id="22" name="Text Box 187" hidden="1"/>
        <xdr:cNvSpPr txBox="1">
          <a:spLocks noChangeArrowheads="1"/>
        </xdr:cNvSpPr>
      </xdr:nvSpPr>
      <xdr:spPr bwMode="auto">
        <a:xfrm>
          <a:off x="8195499" y="91508474"/>
          <a:ext cx="1424941"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575</xdr:row>
      <xdr:rowOff>141050</xdr:rowOff>
    </xdr:from>
    <xdr:to>
      <xdr:col>9</xdr:col>
      <xdr:colOff>607085</xdr:colOff>
      <xdr:row>579</xdr:row>
      <xdr:rowOff>132125</xdr:rowOff>
    </xdr:to>
    <xdr:sp macro="" textlink="">
      <xdr:nvSpPr>
        <xdr:cNvPr id="23" name="Text Box 188" hidden="1"/>
        <xdr:cNvSpPr txBox="1">
          <a:spLocks noChangeArrowheads="1"/>
        </xdr:cNvSpPr>
      </xdr:nvSpPr>
      <xdr:spPr bwMode="auto">
        <a:xfrm>
          <a:off x="5835287" y="94446237"/>
          <a:ext cx="1194352"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578510</xdr:colOff>
      <xdr:row>575</xdr:row>
      <xdr:rowOff>141050</xdr:rowOff>
    </xdr:from>
    <xdr:to>
      <xdr:col>11</xdr:col>
      <xdr:colOff>47016</xdr:colOff>
      <xdr:row>579</xdr:row>
      <xdr:rowOff>132125</xdr:rowOff>
    </xdr:to>
    <xdr:sp macro="" textlink="">
      <xdr:nvSpPr>
        <xdr:cNvPr id="24" name="Text Box 189" hidden="1"/>
        <xdr:cNvSpPr txBox="1">
          <a:spLocks noChangeArrowheads="1"/>
        </xdr:cNvSpPr>
      </xdr:nvSpPr>
      <xdr:spPr bwMode="auto">
        <a:xfrm>
          <a:off x="7001064" y="94446237"/>
          <a:ext cx="1213485"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27966</xdr:colOff>
      <xdr:row>575</xdr:row>
      <xdr:rowOff>141050</xdr:rowOff>
    </xdr:from>
    <xdr:to>
      <xdr:col>12</xdr:col>
      <xdr:colOff>806671</xdr:colOff>
      <xdr:row>579</xdr:row>
      <xdr:rowOff>132125</xdr:rowOff>
    </xdr:to>
    <xdr:sp macro="" textlink="">
      <xdr:nvSpPr>
        <xdr:cNvPr id="25" name="Text Box 190" hidden="1"/>
        <xdr:cNvSpPr txBox="1">
          <a:spLocks noChangeArrowheads="1"/>
        </xdr:cNvSpPr>
      </xdr:nvSpPr>
      <xdr:spPr bwMode="auto">
        <a:xfrm>
          <a:off x="8195499" y="94446237"/>
          <a:ext cx="1388746"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18</xdr:row>
      <xdr:rowOff>107609</xdr:rowOff>
    </xdr:from>
    <xdr:to>
      <xdr:col>9</xdr:col>
      <xdr:colOff>702335</xdr:colOff>
      <xdr:row>22</xdr:row>
      <xdr:rowOff>45958</xdr:rowOff>
    </xdr:to>
    <xdr:sp macro="" textlink="">
      <xdr:nvSpPr>
        <xdr:cNvPr id="26" name="Text Box 267" hidden="1"/>
        <xdr:cNvSpPr txBox="1">
          <a:spLocks noChangeArrowheads="1"/>
        </xdr:cNvSpPr>
      </xdr:nvSpPr>
      <xdr:spPr bwMode="auto">
        <a:xfrm>
          <a:off x="5835287" y="3658818"/>
          <a:ext cx="1289602" cy="6543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27</xdr:row>
      <xdr:rowOff>86752</xdr:rowOff>
    </xdr:from>
    <xdr:to>
      <xdr:col>9</xdr:col>
      <xdr:colOff>702335</xdr:colOff>
      <xdr:row>32</xdr:row>
      <xdr:rowOff>43200</xdr:rowOff>
    </xdr:to>
    <xdr:sp macro="" textlink="">
      <xdr:nvSpPr>
        <xdr:cNvPr id="27" name="Text Box 268" hidden="1"/>
        <xdr:cNvSpPr txBox="1">
          <a:spLocks noChangeArrowheads="1"/>
        </xdr:cNvSpPr>
      </xdr:nvSpPr>
      <xdr:spPr bwMode="auto">
        <a:xfrm>
          <a:off x="5835287" y="5450541"/>
          <a:ext cx="1289602" cy="7423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35</xdr:row>
      <xdr:rowOff>269506</xdr:rowOff>
    </xdr:from>
    <xdr:to>
      <xdr:col>9</xdr:col>
      <xdr:colOff>702335</xdr:colOff>
      <xdr:row>39</xdr:row>
      <xdr:rowOff>16432</xdr:rowOff>
    </xdr:to>
    <xdr:sp macro="" textlink="">
      <xdr:nvSpPr>
        <xdr:cNvPr id="28" name="Text Box 269" hidden="1"/>
        <xdr:cNvSpPr txBox="1">
          <a:spLocks noChangeArrowheads="1"/>
        </xdr:cNvSpPr>
      </xdr:nvSpPr>
      <xdr:spPr bwMode="auto">
        <a:xfrm>
          <a:off x="5835287" y="6952690"/>
          <a:ext cx="1289602" cy="96034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39</xdr:row>
      <xdr:rowOff>16432</xdr:rowOff>
    </xdr:from>
    <xdr:to>
      <xdr:col>9</xdr:col>
      <xdr:colOff>702335</xdr:colOff>
      <xdr:row>42</xdr:row>
      <xdr:rowOff>58198</xdr:rowOff>
    </xdr:to>
    <xdr:sp macro="" textlink="">
      <xdr:nvSpPr>
        <xdr:cNvPr id="29" name="Text Box 270" hidden="1"/>
        <xdr:cNvSpPr txBox="1">
          <a:spLocks noChangeArrowheads="1"/>
        </xdr:cNvSpPr>
      </xdr:nvSpPr>
      <xdr:spPr bwMode="auto">
        <a:xfrm>
          <a:off x="5835287" y="7913034"/>
          <a:ext cx="1289602" cy="59167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48</xdr:row>
      <xdr:rowOff>90222</xdr:rowOff>
    </xdr:from>
    <xdr:to>
      <xdr:col>9</xdr:col>
      <xdr:colOff>702335</xdr:colOff>
      <xdr:row>49</xdr:row>
      <xdr:rowOff>268277</xdr:rowOff>
    </xdr:to>
    <xdr:sp macro="" textlink="">
      <xdr:nvSpPr>
        <xdr:cNvPr id="30" name="Text Box 271" hidden="1"/>
        <xdr:cNvSpPr txBox="1">
          <a:spLocks noChangeArrowheads="1"/>
        </xdr:cNvSpPr>
      </xdr:nvSpPr>
      <xdr:spPr bwMode="auto">
        <a:xfrm>
          <a:off x="5835287" y="9626974"/>
          <a:ext cx="1289602" cy="34850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61</xdr:row>
      <xdr:rowOff>16841</xdr:rowOff>
    </xdr:from>
    <xdr:to>
      <xdr:col>9</xdr:col>
      <xdr:colOff>702335</xdr:colOff>
      <xdr:row>64</xdr:row>
      <xdr:rowOff>61001</xdr:rowOff>
    </xdr:to>
    <xdr:sp macro="" textlink="">
      <xdr:nvSpPr>
        <xdr:cNvPr id="31" name="Text Box 272" hidden="1"/>
        <xdr:cNvSpPr txBox="1">
          <a:spLocks noChangeArrowheads="1"/>
        </xdr:cNvSpPr>
      </xdr:nvSpPr>
      <xdr:spPr bwMode="auto">
        <a:xfrm>
          <a:off x="5835287" y="12055848"/>
          <a:ext cx="1289602"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61</xdr:row>
      <xdr:rowOff>16841</xdr:rowOff>
    </xdr:from>
    <xdr:to>
      <xdr:col>9</xdr:col>
      <xdr:colOff>702335</xdr:colOff>
      <xdr:row>64</xdr:row>
      <xdr:rowOff>61001</xdr:rowOff>
    </xdr:to>
    <xdr:sp macro="" textlink="">
      <xdr:nvSpPr>
        <xdr:cNvPr id="32" name="Text Box 273" hidden="1"/>
        <xdr:cNvSpPr txBox="1">
          <a:spLocks noChangeArrowheads="1"/>
        </xdr:cNvSpPr>
      </xdr:nvSpPr>
      <xdr:spPr bwMode="auto">
        <a:xfrm>
          <a:off x="5835287" y="12055848"/>
          <a:ext cx="1289602"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74</xdr:row>
      <xdr:rowOff>155560</xdr:rowOff>
    </xdr:from>
    <xdr:to>
      <xdr:col>9</xdr:col>
      <xdr:colOff>702335</xdr:colOff>
      <xdr:row>77</xdr:row>
      <xdr:rowOff>140881</xdr:rowOff>
    </xdr:to>
    <xdr:sp macro="" textlink="">
      <xdr:nvSpPr>
        <xdr:cNvPr id="33" name="Text Box 274" hidden="1"/>
        <xdr:cNvSpPr txBox="1">
          <a:spLocks noChangeArrowheads="1"/>
        </xdr:cNvSpPr>
      </xdr:nvSpPr>
      <xdr:spPr bwMode="auto">
        <a:xfrm>
          <a:off x="5835287" y="14342968"/>
          <a:ext cx="1289602" cy="4768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156</xdr:row>
      <xdr:rowOff>21663</xdr:rowOff>
    </xdr:from>
    <xdr:to>
      <xdr:col>9</xdr:col>
      <xdr:colOff>702335</xdr:colOff>
      <xdr:row>156</xdr:row>
      <xdr:rowOff>21663</xdr:rowOff>
    </xdr:to>
    <xdr:sp macro="" textlink="">
      <xdr:nvSpPr>
        <xdr:cNvPr id="34" name="Text Box 275" hidden="1"/>
        <xdr:cNvSpPr txBox="1">
          <a:spLocks noChangeArrowheads="1"/>
        </xdr:cNvSpPr>
      </xdr:nvSpPr>
      <xdr:spPr bwMode="auto">
        <a:xfrm>
          <a:off x="5835287" y="27404131"/>
          <a:ext cx="1289602"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92</xdr:row>
      <xdr:rowOff>85980</xdr:rowOff>
    </xdr:from>
    <xdr:to>
      <xdr:col>9</xdr:col>
      <xdr:colOff>702335</xdr:colOff>
      <xdr:row>98</xdr:row>
      <xdr:rowOff>40739</xdr:rowOff>
    </xdr:to>
    <xdr:sp macro="" textlink="">
      <xdr:nvSpPr>
        <xdr:cNvPr id="35" name="Text Box 276" hidden="1"/>
        <xdr:cNvSpPr txBox="1">
          <a:spLocks noChangeArrowheads="1"/>
        </xdr:cNvSpPr>
      </xdr:nvSpPr>
      <xdr:spPr bwMode="auto">
        <a:xfrm>
          <a:off x="5835287" y="17237448"/>
          <a:ext cx="1289602" cy="96931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103</xdr:row>
      <xdr:rowOff>105797</xdr:rowOff>
    </xdr:from>
    <xdr:to>
      <xdr:col>9</xdr:col>
      <xdr:colOff>702335</xdr:colOff>
      <xdr:row>108</xdr:row>
      <xdr:rowOff>138562</xdr:rowOff>
    </xdr:to>
    <xdr:sp macro="" textlink="">
      <xdr:nvSpPr>
        <xdr:cNvPr id="36" name="Text Box 277" hidden="1"/>
        <xdr:cNvSpPr txBox="1">
          <a:spLocks noChangeArrowheads="1"/>
        </xdr:cNvSpPr>
      </xdr:nvSpPr>
      <xdr:spPr bwMode="auto">
        <a:xfrm>
          <a:off x="5835287" y="19063447"/>
          <a:ext cx="1289602" cy="85444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150</xdr:row>
      <xdr:rowOff>131306</xdr:rowOff>
    </xdr:from>
    <xdr:to>
      <xdr:col>9</xdr:col>
      <xdr:colOff>702335</xdr:colOff>
      <xdr:row>155</xdr:row>
      <xdr:rowOff>888</xdr:rowOff>
    </xdr:to>
    <xdr:sp macro="" textlink="">
      <xdr:nvSpPr>
        <xdr:cNvPr id="37" name="Text Box 278" hidden="1"/>
        <xdr:cNvSpPr txBox="1">
          <a:spLocks noChangeArrowheads="1"/>
        </xdr:cNvSpPr>
      </xdr:nvSpPr>
      <xdr:spPr bwMode="auto">
        <a:xfrm>
          <a:off x="5835287" y="26553363"/>
          <a:ext cx="1289602" cy="67861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159</xdr:row>
      <xdr:rowOff>155582</xdr:rowOff>
    </xdr:from>
    <xdr:to>
      <xdr:col>9</xdr:col>
      <xdr:colOff>702335</xdr:colOff>
      <xdr:row>164</xdr:row>
      <xdr:rowOff>70807</xdr:rowOff>
    </xdr:to>
    <xdr:sp macro="" textlink="">
      <xdr:nvSpPr>
        <xdr:cNvPr id="38" name="Text Box 279" hidden="1"/>
        <xdr:cNvSpPr txBox="1">
          <a:spLocks noChangeArrowheads="1"/>
        </xdr:cNvSpPr>
      </xdr:nvSpPr>
      <xdr:spPr bwMode="auto">
        <a:xfrm>
          <a:off x="5835287" y="28005516"/>
          <a:ext cx="1289602" cy="70348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167</xdr:row>
      <xdr:rowOff>157634</xdr:rowOff>
    </xdr:from>
    <xdr:to>
      <xdr:col>9</xdr:col>
      <xdr:colOff>702335</xdr:colOff>
      <xdr:row>172</xdr:row>
      <xdr:rowOff>112741</xdr:rowOff>
    </xdr:to>
    <xdr:sp macro="" textlink="">
      <xdr:nvSpPr>
        <xdr:cNvPr id="39" name="Text Box 280" hidden="1"/>
        <xdr:cNvSpPr txBox="1">
          <a:spLocks noChangeArrowheads="1"/>
        </xdr:cNvSpPr>
      </xdr:nvSpPr>
      <xdr:spPr bwMode="auto">
        <a:xfrm>
          <a:off x="5835287" y="29277209"/>
          <a:ext cx="1289602" cy="7500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178</xdr:row>
      <xdr:rowOff>35035</xdr:rowOff>
    </xdr:from>
    <xdr:to>
      <xdr:col>9</xdr:col>
      <xdr:colOff>702335</xdr:colOff>
      <xdr:row>182</xdr:row>
      <xdr:rowOff>167072</xdr:rowOff>
    </xdr:to>
    <xdr:sp macro="" textlink="">
      <xdr:nvSpPr>
        <xdr:cNvPr id="40" name="Text Box 281" hidden="1"/>
        <xdr:cNvSpPr txBox="1">
          <a:spLocks noChangeArrowheads="1"/>
        </xdr:cNvSpPr>
      </xdr:nvSpPr>
      <xdr:spPr bwMode="auto">
        <a:xfrm>
          <a:off x="5835287" y="30904587"/>
          <a:ext cx="1289602" cy="76921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185</xdr:row>
      <xdr:rowOff>78580</xdr:rowOff>
    </xdr:from>
    <xdr:to>
      <xdr:col>9</xdr:col>
      <xdr:colOff>702335</xdr:colOff>
      <xdr:row>188</xdr:row>
      <xdr:rowOff>111438</xdr:rowOff>
    </xdr:to>
    <xdr:sp macro="" textlink="">
      <xdr:nvSpPr>
        <xdr:cNvPr id="41" name="Text Box 282" hidden="1"/>
        <xdr:cNvSpPr txBox="1">
          <a:spLocks noChangeArrowheads="1"/>
        </xdr:cNvSpPr>
      </xdr:nvSpPr>
      <xdr:spPr bwMode="auto">
        <a:xfrm>
          <a:off x="5835287" y="32060846"/>
          <a:ext cx="1289602" cy="51863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205</xdr:row>
      <xdr:rowOff>34100</xdr:rowOff>
    </xdr:from>
    <xdr:to>
      <xdr:col>9</xdr:col>
      <xdr:colOff>702335</xdr:colOff>
      <xdr:row>209</xdr:row>
      <xdr:rowOff>119007</xdr:rowOff>
    </xdr:to>
    <xdr:sp macro="" textlink="">
      <xdr:nvSpPr>
        <xdr:cNvPr id="42" name="Text Box 283" hidden="1"/>
        <xdr:cNvSpPr txBox="1">
          <a:spLocks noChangeArrowheads="1"/>
        </xdr:cNvSpPr>
      </xdr:nvSpPr>
      <xdr:spPr bwMode="auto">
        <a:xfrm>
          <a:off x="5835287" y="35240342"/>
          <a:ext cx="1289602" cy="70500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219</xdr:row>
      <xdr:rowOff>69522</xdr:rowOff>
    </xdr:from>
    <xdr:to>
      <xdr:col>9</xdr:col>
      <xdr:colOff>702335</xdr:colOff>
      <xdr:row>227</xdr:row>
      <xdr:rowOff>8515</xdr:rowOff>
    </xdr:to>
    <xdr:sp macro="" textlink="">
      <xdr:nvSpPr>
        <xdr:cNvPr id="43" name="Text Box 284" hidden="1"/>
        <xdr:cNvSpPr txBox="1">
          <a:spLocks noChangeArrowheads="1"/>
        </xdr:cNvSpPr>
      </xdr:nvSpPr>
      <xdr:spPr bwMode="auto">
        <a:xfrm>
          <a:off x="5835287" y="37484127"/>
          <a:ext cx="1289602" cy="123699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237</xdr:row>
      <xdr:rowOff>111329</xdr:rowOff>
    </xdr:from>
    <xdr:to>
      <xdr:col>9</xdr:col>
      <xdr:colOff>702335</xdr:colOff>
      <xdr:row>242</xdr:row>
      <xdr:rowOff>133629</xdr:rowOff>
    </xdr:to>
    <xdr:sp macro="" textlink="">
      <xdr:nvSpPr>
        <xdr:cNvPr id="44" name="Text Box 285" hidden="1"/>
        <xdr:cNvSpPr txBox="1">
          <a:spLocks noChangeArrowheads="1"/>
        </xdr:cNvSpPr>
      </xdr:nvSpPr>
      <xdr:spPr bwMode="auto">
        <a:xfrm>
          <a:off x="5835287" y="40384905"/>
          <a:ext cx="1289602" cy="82559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242</xdr:row>
      <xdr:rowOff>133629</xdr:rowOff>
    </xdr:from>
    <xdr:to>
      <xdr:col>9</xdr:col>
      <xdr:colOff>702335</xdr:colOff>
      <xdr:row>247</xdr:row>
      <xdr:rowOff>13318</xdr:rowOff>
    </xdr:to>
    <xdr:sp macro="" textlink="">
      <xdr:nvSpPr>
        <xdr:cNvPr id="45" name="Text Box 286" hidden="1"/>
        <xdr:cNvSpPr txBox="1">
          <a:spLocks noChangeArrowheads="1"/>
        </xdr:cNvSpPr>
      </xdr:nvSpPr>
      <xdr:spPr bwMode="auto">
        <a:xfrm>
          <a:off x="5835287" y="41210503"/>
          <a:ext cx="1289602" cy="68871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248</xdr:row>
      <xdr:rowOff>116645</xdr:rowOff>
    </xdr:from>
    <xdr:to>
      <xdr:col>9</xdr:col>
      <xdr:colOff>702335</xdr:colOff>
      <xdr:row>253</xdr:row>
      <xdr:rowOff>124830</xdr:rowOff>
    </xdr:to>
    <xdr:sp macro="" textlink="">
      <xdr:nvSpPr>
        <xdr:cNvPr id="46" name="Text Box 287" hidden="1"/>
        <xdr:cNvSpPr txBox="1">
          <a:spLocks noChangeArrowheads="1"/>
        </xdr:cNvSpPr>
      </xdr:nvSpPr>
      <xdr:spPr bwMode="auto">
        <a:xfrm>
          <a:off x="5835287" y="42133836"/>
          <a:ext cx="1289602" cy="806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263</xdr:row>
      <xdr:rowOff>52332</xdr:rowOff>
    </xdr:from>
    <xdr:to>
      <xdr:col>9</xdr:col>
      <xdr:colOff>702335</xdr:colOff>
      <xdr:row>267</xdr:row>
      <xdr:rowOff>99160</xdr:rowOff>
    </xdr:to>
    <xdr:sp macro="" textlink="">
      <xdr:nvSpPr>
        <xdr:cNvPr id="47" name="Text Box 288" hidden="1"/>
        <xdr:cNvSpPr txBox="1">
          <a:spLocks noChangeArrowheads="1"/>
        </xdr:cNvSpPr>
      </xdr:nvSpPr>
      <xdr:spPr bwMode="auto">
        <a:xfrm>
          <a:off x="5835287" y="44454768"/>
          <a:ext cx="1289602" cy="67403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186164</xdr:colOff>
      <xdr:row>267</xdr:row>
      <xdr:rowOff>128950</xdr:rowOff>
    </xdr:from>
    <xdr:to>
      <xdr:col>9</xdr:col>
      <xdr:colOff>702335</xdr:colOff>
      <xdr:row>272</xdr:row>
      <xdr:rowOff>90225</xdr:rowOff>
    </xdr:to>
    <xdr:sp macro="" textlink="">
      <xdr:nvSpPr>
        <xdr:cNvPr id="48" name="Text Box 289" hidden="1"/>
        <xdr:cNvSpPr txBox="1">
          <a:spLocks noChangeArrowheads="1"/>
        </xdr:cNvSpPr>
      </xdr:nvSpPr>
      <xdr:spPr bwMode="auto">
        <a:xfrm>
          <a:off x="5835287" y="45166480"/>
          <a:ext cx="1289602" cy="75710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539383</xdr:colOff>
      <xdr:row>20</xdr:row>
      <xdr:rowOff>121194</xdr:rowOff>
    </xdr:from>
    <xdr:to>
      <xdr:col>12</xdr:col>
      <xdr:colOff>314350</xdr:colOff>
      <xdr:row>24</xdr:row>
      <xdr:rowOff>159186</xdr:rowOff>
    </xdr:to>
    <xdr:sp macro="" textlink="">
      <xdr:nvSpPr>
        <xdr:cNvPr id="2" name="Text Box 143" hidden="1"/>
        <xdr:cNvSpPr txBox="1">
          <a:spLocks noChangeArrowheads="1"/>
        </xdr:cNvSpPr>
      </xdr:nvSpPr>
      <xdr:spPr bwMode="auto">
        <a:xfrm>
          <a:off x="7851961" y="3781425"/>
          <a:ext cx="971551" cy="70290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539383</xdr:colOff>
      <xdr:row>23</xdr:row>
      <xdr:rowOff>118216</xdr:rowOff>
    </xdr:from>
    <xdr:to>
      <xdr:col>12</xdr:col>
      <xdr:colOff>314350</xdr:colOff>
      <xdr:row>28</xdr:row>
      <xdr:rowOff>12148</xdr:rowOff>
    </xdr:to>
    <xdr:sp macro="" textlink="">
      <xdr:nvSpPr>
        <xdr:cNvPr id="3" name="Text Box 144" hidden="1"/>
        <xdr:cNvSpPr txBox="1">
          <a:spLocks noChangeArrowheads="1"/>
        </xdr:cNvSpPr>
      </xdr:nvSpPr>
      <xdr:spPr bwMode="auto">
        <a:xfrm>
          <a:off x="7851961" y="4265256"/>
          <a:ext cx="971551" cy="71437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539383</xdr:colOff>
      <xdr:row>81</xdr:row>
      <xdr:rowOff>137989</xdr:rowOff>
    </xdr:from>
    <xdr:to>
      <xdr:col>12</xdr:col>
      <xdr:colOff>314350</xdr:colOff>
      <xdr:row>86</xdr:row>
      <xdr:rowOff>28309</xdr:rowOff>
    </xdr:to>
    <xdr:sp macro="" textlink="">
      <xdr:nvSpPr>
        <xdr:cNvPr id="4" name="Text Box 145" hidden="1"/>
        <xdr:cNvSpPr txBox="1">
          <a:spLocks noChangeArrowheads="1"/>
        </xdr:cNvSpPr>
      </xdr:nvSpPr>
      <xdr:spPr bwMode="auto">
        <a:xfrm>
          <a:off x="7851961" y="14310354"/>
          <a:ext cx="9715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539383</xdr:colOff>
      <xdr:row>100</xdr:row>
      <xdr:rowOff>45215</xdr:rowOff>
    </xdr:from>
    <xdr:to>
      <xdr:col>12</xdr:col>
      <xdr:colOff>314350</xdr:colOff>
      <xdr:row>104</xdr:row>
      <xdr:rowOff>117888</xdr:rowOff>
    </xdr:to>
    <xdr:sp macro="" textlink="">
      <xdr:nvSpPr>
        <xdr:cNvPr id="5" name="Text Box 146" hidden="1"/>
        <xdr:cNvSpPr txBox="1">
          <a:spLocks noChangeArrowheads="1"/>
        </xdr:cNvSpPr>
      </xdr:nvSpPr>
      <xdr:spPr bwMode="auto">
        <a:xfrm>
          <a:off x="7851961" y="17305753"/>
          <a:ext cx="9715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539383</xdr:colOff>
      <xdr:row>107</xdr:row>
      <xdr:rowOff>22986</xdr:rowOff>
    </xdr:from>
    <xdr:to>
      <xdr:col>12</xdr:col>
      <xdr:colOff>314350</xdr:colOff>
      <xdr:row>111</xdr:row>
      <xdr:rowOff>83858</xdr:rowOff>
    </xdr:to>
    <xdr:sp macro="" textlink="">
      <xdr:nvSpPr>
        <xdr:cNvPr id="6" name="Text Box 147" hidden="1"/>
        <xdr:cNvSpPr txBox="1">
          <a:spLocks noChangeArrowheads="1"/>
        </xdr:cNvSpPr>
      </xdr:nvSpPr>
      <xdr:spPr bwMode="auto">
        <a:xfrm>
          <a:off x="7851961" y="18431414"/>
          <a:ext cx="9715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539383</xdr:colOff>
      <xdr:row>114</xdr:row>
      <xdr:rowOff>53798</xdr:rowOff>
    </xdr:from>
    <xdr:to>
      <xdr:col>12</xdr:col>
      <xdr:colOff>314350</xdr:colOff>
      <xdr:row>118</xdr:row>
      <xdr:rowOff>117261</xdr:rowOff>
    </xdr:to>
    <xdr:sp macro="" textlink="">
      <xdr:nvSpPr>
        <xdr:cNvPr id="7" name="Text Box 148" hidden="1"/>
        <xdr:cNvSpPr txBox="1">
          <a:spLocks noChangeArrowheads="1"/>
        </xdr:cNvSpPr>
      </xdr:nvSpPr>
      <xdr:spPr bwMode="auto">
        <a:xfrm>
          <a:off x="7851961" y="19595559"/>
          <a:ext cx="971551" cy="7047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135847</xdr:colOff>
      <xdr:row>81</xdr:row>
      <xdr:rowOff>137989</xdr:rowOff>
    </xdr:from>
    <xdr:to>
      <xdr:col>11</xdr:col>
      <xdr:colOff>353927</xdr:colOff>
      <xdr:row>86</xdr:row>
      <xdr:rowOff>28309</xdr:rowOff>
    </xdr:to>
    <xdr:sp macro="" textlink="">
      <xdr:nvSpPr>
        <xdr:cNvPr id="8" name="Text Box 149" hidden="1"/>
        <xdr:cNvSpPr txBox="1">
          <a:spLocks noChangeArrowheads="1"/>
        </xdr:cNvSpPr>
      </xdr:nvSpPr>
      <xdr:spPr bwMode="auto">
        <a:xfrm>
          <a:off x="7461436" y="14310354"/>
          <a:ext cx="7810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135847</xdr:colOff>
      <xdr:row>100</xdr:row>
      <xdr:rowOff>45215</xdr:rowOff>
    </xdr:from>
    <xdr:to>
      <xdr:col>11</xdr:col>
      <xdr:colOff>353927</xdr:colOff>
      <xdr:row>104</xdr:row>
      <xdr:rowOff>117888</xdr:rowOff>
    </xdr:to>
    <xdr:sp macro="" textlink="">
      <xdr:nvSpPr>
        <xdr:cNvPr id="9" name="Text Box 150" hidden="1"/>
        <xdr:cNvSpPr txBox="1">
          <a:spLocks noChangeArrowheads="1"/>
        </xdr:cNvSpPr>
      </xdr:nvSpPr>
      <xdr:spPr bwMode="auto">
        <a:xfrm>
          <a:off x="7461436" y="17305753"/>
          <a:ext cx="7810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135847</xdr:colOff>
      <xdr:row>107</xdr:row>
      <xdr:rowOff>22986</xdr:rowOff>
    </xdr:from>
    <xdr:to>
      <xdr:col>11</xdr:col>
      <xdr:colOff>353927</xdr:colOff>
      <xdr:row>111</xdr:row>
      <xdr:rowOff>83858</xdr:rowOff>
    </xdr:to>
    <xdr:sp macro="" textlink="">
      <xdr:nvSpPr>
        <xdr:cNvPr id="10" name="Text Box 151" hidden="1"/>
        <xdr:cNvSpPr txBox="1">
          <a:spLocks noChangeArrowheads="1"/>
        </xdr:cNvSpPr>
      </xdr:nvSpPr>
      <xdr:spPr bwMode="auto">
        <a:xfrm>
          <a:off x="7461436" y="18431414"/>
          <a:ext cx="7810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135847</xdr:colOff>
      <xdr:row>82</xdr:row>
      <xdr:rowOff>129584</xdr:rowOff>
    </xdr:from>
    <xdr:to>
      <xdr:col>11</xdr:col>
      <xdr:colOff>353927</xdr:colOff>
      <xdr:row>87</xdr:row>
      <xdr:rowOff>28307</xdr:rowOff>
    </xdr:to>
    <xdr:sp macro="" textlink="">
      <xdr:nvSpPr>
        <xdr:cNvPr id="11" name="Text Box 152" hidden="1"/>
        <xdr:cNvSpPr txBox="1">
          <a:spLocks noChangeArrowheads="1"/>
        </xdr:cNvSpPr>
      </xdr:nvSpPr>
      <xdr:spPr bwMode="auto">
        <a:xfrm>
          <a:off x="7461436" y="14463876"/>
          <a:ext cx="781051" cy="7120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135847</xdr:colOff>
      <xdr:row>115</xdr:row>
      <xdr:rowOff>22555</xdr:rowOff>
    </xdr:from>
    <xdr:to>
      <xdr:col>11</xdr:col>
      <xdr:colOff>353927</xdr:colOff>
      <xdr:row>119</xdr:row>
      <xdr:rowOff>150867</xdr:rowOff>
    </xdr:to>
    <xdr:sp macro="" textlink="">
      <xdr:nvSpPr>
        <xdr:cNvPr id="12" name="Text Box 153" hidden="1"/>
        <xdr:cNvSpPr txBox="1">
          <a:spLocks noChangeArrowheads="1"/>
        </xdr:cNvSpPr>
      </xdr:nvSpPr>
      <xdr:spPr bwMode="auto">
        <a:xfrm>
          <a:off x="7461436" y="19720347"/>
          <a:ext cx="781051" cy="77215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539383</xdr:colOff>
      <xdr:row>188</xdr:row>
      <xdr:rowOff>114920</xdr:rowOff>
    </xdr:from>
    <xdr:to>
      <xdr:col>12</xdr:col>
      <xdr:colOff>314350</xdr:colOff>
      <xdr:row>193</xdr:row>
      <xdr:rowOff>25592</xdr:rowOff>
    </xdr:to>
    <xdr:sp macro="" textlink="">
      <xdr:nvSpPr>
        <xdr:cNvPr id="13" name="Text Box 154" hidden="1"/>
        <xdr:cNvSpPr txBox="1">
          <a:spLocks noChangeArrowheads="1"/>
        </xdr:cNvSpPr>
      </xdr:nvSpPr>
      <xdr:spPr bwMode="auto">
        <a:xfrm>
          <a:off x="7851961" y="31635255"/>
          <a:ext cx="971551" cy="7318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539383</xdr:colOff>
      <xdr:row>191</xdr:row>
      <xdr:rowOff>117723</xdr:rowOff>
    </xdr:from>
    <xdr:to>
      <xdr:col>12</xdr:col>
      <xdr:colOff>314350</xdr:colOff>
      <xdr:row>196</xdr:row>
      <xdr:rowOff>47288</xdr:rowOff>
    </xdr:to>
    <xdr:sp macro="" textlink="">
      <xdr:nvSpPr>
        <xdr:cNvPr id="14" name="Text Box 155" hidden="1"/>
        <xdr:cNvSpPr txBox="1">
          <a:spLocks noChangeArrowheads="1"/>
        </xdr:cNvSpPr>
      </xdr:nvSpPr>
      <xdr:spPr bwMode="auto">
        <a:xfrm>
          <a:off x="7851961" y="32126641"/>
          <a:ext cx="971551" cy="74700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8</xdr:col>
      <xdr:colOff>486276</xdr:colOff>
      <xdr:row>15</xdr:row>
      <xdr:rowOff>167753</xdr:rowOff>
    </xdr:from>
    <xdr:to>
      <xdr:col>10</xdr:col>
      <xdr:colOff>562477</xdr:colOff>
      <xdr:row>19</xdr:row>
      <xdr:rowOff>95362</xdr:rowOff>
    </xdr:to>
    <xdr:sp macro="" textlink="">
      <xdr:nvSpPr>
        <xdr:cNvPr id="2" name="Text Box 3" hidden="1"/>
        <xdr:cNvSpPr txBox="1">
          <a:spLocks noChangeArrowheads="1"/>
        </xdr:cNvSpPr>
      </xdr:nvSpPr>
      <xdr:spPr bwMode="auto">
        <a:xfrm>
          <a:off x="6457950" y="3248025"/>
          <a:ext cx="1209675" cy="6667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495801</xdr:colOff>
      <xdr:row>29</xdr:row>
      <xdr:rowOff>78721</xdr:rowOff>
    </xdr:from>
    <xdr:to>
      <xdr:col>11</xdr:col>
      <xdr:colOff>502</xdr:colOff>
      <xdr:row>31</xdr:row>
      <xdr:rowOff>111328</xdr:rowOff>
    </xdr:to>
    <xdr:sp macro="" textlink="">
      <xdr:nvSpPr>
        <xdr:cNvPr id="3" name="Text Box 4" hidden="1"/>
        <xdr:cNvSpPr txBox="1">
          <a:spLocks noChangeArrowheads="1"/>
        </xdr:cNvSpPr>
      </xdr:nvSpPr>
      <xdr:spPr bwMode="auto">
        <a:xfrm>
          <a:off x="6467475" y="5743575"/>
          <a:ext cx="1219200" cy="3619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7</xdr:col>
      <xdr:colOff>145116</xdr:colOff>
      <xdr:row>96</xdr:row>
      <xdr:rowOff>67684</xdr:rowOff>
    </xdr:from>
    <xdr:to>
      <xdr:col>10</xdr:col>
      <xdr:colOff>87966</xdr:colOff>
      <xdr:row>100</xdr:row>
      <xdr:rowOff>70373</xdr:rowOff>
    </xdr:to>
    <xdr:sp macro="" textlink="">
      <xdr:nvSpPr>
        <xdr:cNvPr id="2" name="Text Box 7" hidden="1"/>
        <xdr:cNvSpPr txBox="1">
          <a:spLocks noChangeArrowheads="1"/>
        </xdr:cNvSpPr>
      </xdr:nvSpPr>
      <xdr:spPr bwMode="auto">
        <a:xfrm>
          <a:off x="6174441" y="16355434"/>
          <a:ext cx="1266825" cy="65038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553010</xdr:colOff>
      <xdr:row>37</xdr:row>
      <xdr:rowOff>17594</xdr:rowOff>
    </xdr:from>
    <xdr:to>
      <xdr:col>14</xdr:col>
      <xdr:colOff>402851</xdr:colOff>
      <xdr:row>40</xdr:row>
      <xdr:rowOff>84212</xdr:rowOff>
    </xdr:to>
    <xdr:sp macro="" textlink="">
      <xdr:nvSpPr>
        <xdr:cNvPr id="3" name="Text Box 16" hidden="1"/>
        <xdr:cNvSpPr txBox="1">
          <a:spLocks noChangeArrowheads="1"/>
        </xdr:cNvSpPr>
      </xdr:nvSpPr>
      <xdr:spPr bwMode="auto">
        <a:xfrm>
          <a:off x="8477810" y="6757484"/>
          <a:ext cx="1516716" cy="54096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553010</xdr:colOff>
      <xdr:row>47</xdr:row>
      <xdr:rowOff>101861</xdr:rowOff>
    </xdr:from>
    <xdr:to>
      <xdr:col>14</xdr:col>
      <xdr:colOff>402851</xdr:colOff>
      <xdr:row>51</xdr:row>
      <xdr:rowOff>163214</xdr:rowOff>
    </xdr:to>
    <xdr:sp macro="" textlink="">
      <xdr:nvSpPr>
        <xdr:cNvPr id="4" name="Text Box 18" hidden="1"/>
        <xdr:cNvSpPr txBox="1">
          <a:spLocks noChangeArrowheads="1"/>
        </xdr:cNvSpPr>
      </xdr:nvSpPr>
      <xdr:spPr bwMode="auto">
        <a:xfrm>
          <a:off x="8477810" y="8449571"/>
          <a:ext cx="1516716" cy="70905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73959</xdr:colOff>
      <xdr:row>66</xdr:row>
      <xdr:rowOff>133070</xdr:rowOff>
    </xdr:from>
    <xdr:to>
      <xdr:col>13</xdr:col>
      <xdr:colOff>307041</xdr:colOff>
      <xdr:row>71</xdr:row>
      <xdr:rowOff>30424</xdr:rowOff>
    </xdr:to>
    <xdr:sp macro="" textlink="">
      <xdr:nvSpPr>
        <xdr:cNvPr id="5" name="Text Box 25" hidden="1"/>
        <xdr:cNvSpPr txBox="1">
          <a:spLocks noChangeArrowheads="1"/>
        </xdr:cNvSpPr>
      </xdr:nvSpPr>
      <xdr:spPr bwMode="auto">
        <a:xfrm>
          <a:off x="7998759" y="11557355"/>
          <a:ext cx="1404657" cy="71840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309842</xdr:colOff>
      <xdr:row>16</xdr:row>
      <xdr:rowOff>32833</xdr:rowOff>
    </xdr:from>
    <xdr:to>
      <xdr:col>9</xdr:col>
      <xdr:colOff>307041</xdr:colOff>
      <xdr:row>20</xdr:row>
      <xdr:rowOff>8069</xdr:rowOff>
    </xdr:to>
    <xdr:sp macro="" textlink="">
      <xdr:nvSpPr>
        <xdr:cNvPr id="6" name="Text Box 27" hidden="1"/>
        <xdr:cNvSpPr txBox="1">
          <a:spLocks noChangeArrowheads="1"/>
        </xdr:cNvSpPr>
      </xdr:nvSpPr>
      <xdr:spPr bwMode="auto">
        <a:xfrm>
          <a:off x="5624792" y="3157033"/>
          <a:ext cx="1473574" cy="71437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309842</xdr:colOff>
      <xdr:row>36</xdr:row>
      <xdr:rowOff>11262</xdr:rowOff>
    </xdr:from>
    <xdr:to>
      <xdr:col>9</xdr:col>
      <xdr:colOff>307041</xdr:colOff>
      <xdr:row>40</xdr:row>
      <xdr:rowOff>25157</xdr:rowOff>
    </xdr:to>
    <xdr:sp macro="" textlink="">
      <xdr:nvSpPr>
        <xdr:cNvPr id="7" name="Text Box 28" hidden="1"/>
        <xdr:cNvSpPr txBox="1">
          <a:spLocks noChangeArrowheads="1"/>
        </xdr:cNvSpPr>
      </xdr:nvSpPr>
      <xdr:spPr bwMode="auto">
        <a:xfrm>
          <a:off x="5624792" y="6583512"/>
          <a:ext cx="1473574" cy="66731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309842</xdr:colOff>
      <xdr:row>46</xdr:row>
      <xdr:rowOff>155650</xdr:rowOff>
    </xdr:from>
    <xdr:to>
      <xdr:col>9</xdr:col>
      <xdr:colOff>307041</xdr:colOff>
      <xdr:row>51</xdr:row>
      <xdr:rowOff>43815</xdr:rowOff>
    </xdr:to>
    <xdr:sp macro="" textlink="">
      <xdr:nvSpPr>
        <xdr:cNvPr id="8" name="Text Box 30" hidden="1"/>
        <xdr:cNvSpPr txBox="1">
          <a:spLocks noChangeArrowheads="1"/>
        </xdr:cNvSpPr>
      </xdr:nvSpPr>
      <xdr:spPr bwMode="auto">
        <a:xfrm>
          <a:off x="5624792" y="8341435"/>
          <a:ext cx="1473574" cy="70922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309842</xdr:colOff>
      <xdr:row>55</xdr:row>
      <xdr:rowOff>9302</xdr:rowOff>
    </xdr:from>
    <xdr:to>
      <xdr:col>9</xdr:col>
      <xdr:colOff>307041</xdr:colOff>
      <xdr:row>59</xdr:row>
      <xdr:rowOff>90656</xdr:rowOff>
    </xdr:to>
    <xdr:sp macro="" textlink="">
      <xdr:nvSpPr>
        <xdr:cNvPr id="9" name="Text Box 31" hidden="1"/>
        <xdr:cNvSpPr txBox="1">
          <a:spLocks noChangeArrowheads="1"/>
        </xdr:cNvSpPr>
      </xdr:nvSpPr>
      <xdr:spPr bwMode="auto">
        <a:xfrm>
          <a:off x="5624792" y="9658127"/>
          <a:ext cx="1473574" cy="72333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309842</xdr:colOff>
      <xdr:row>58</xdr:row>
      <xdr:rowOff>17760</xdr:rowOff>
    </xdr:from>
    <xdr:to>
      <xdr:col>9</xdr:col>
      <xdr:colOff>152960</xdr:colOff>
      <xdr:row>62</xdr:row>
      <xdr:rowOff>110546</xdr:rowOff>
    </xdr:to>
    <xdr:sp macro="" textlink="">
      <xdr:nvSpPr>
        <xdr:cNvPr id="10" name="Text Box 33" hidden="1"/>
        <xdr:cNvSpPr txBox="1">
          <a:spLocks noChangeArrowheads="1"/>
        </xdr:cNvSpPr>
      </xdr:nvSpPr>
      <xdr:spPr bwMode="auto">
        <a:xfrm>
          <a:off x="5624792" y="10158075"/>
          <a:ext cx="1319493" cy="72905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309842</xdr:colOff>
      <xdr:row>62</xdr:row>
      <xdr:rowOff>110546</xdr:rowOff>
    </xdr:from>
    <xdr:to>
      <xdr:col>9</xdr:col>
      <xdr:colOff>307041</xdr:colOff>
      <xdr:row>68</xdr:row>
      <xdr:rowOff>114244</xdr:rowOff>
    </xdr:to>
    <xdr:sp macro="" textlink="">
      <xdr:nvSpPr>
        <xdr:cNvPr id="11" name="Text Box 34" hidden="1"/>
        <xdr:cNvSpPr txBox="1">
          <a:spLocks noChangeArrowheads="1"/>
        </xdr:cNvSpPr>
      </xdr:nvSpPr>
      <xdr:spPr bwMode="auto">
        <a:xfrm>
          <a:off x="5624792" y="10887131"/>
          <a:ext cx="1473574" cy="97524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d2016$\Dem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0.91\bud2006\DEM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Dem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Bud2016$\Dem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ud2016$\Budget%202004-05\budget%202004-05_27.5.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ud2016$\Budget%202004-05\budget%20for%202004-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Dem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1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Users\compaq\Downloads\Budget%202004-05\budget%20for%2020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BUDGET\Bud-Docu\Budget%202003-04$\budget%20for%2003-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BUDGET\Bud-Docu\Budget%202003-04$\budget%20for%2003-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Bud2016$\Dem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dem2"/>
      <sheetName val="Sheet2"/>
      <sheetName val="Sheet3"/>
      <sheetName val="DEMAND2"/>
      <sheetName val="#REF"/>
      <sheetName val="dem1"/>
      <sheetName val="dem21"/>
      <sheetName val="dem15"/>
      <sheetName val="dem10"/>
    </sheetNames>
    <sheetDataSet>
      <sheetData sheetId="0"/>
      <sheetData sheetId="1"/>
      <sheetData sheetId="2"/>
      <sheetData sheetId="3"/>
      <sheetData sheetId="4" refreshError="1">
        <row r="574">
          <cell r="D574">
            <v>3698</v>
          </cell>
          <cell r="E574">
            <v>10265</v>
          </cell>
          <cell r="F574">
            <v>4010</v>
          </cell>
          <cell r="G574">
            <v>11040</v>
          </cell>
          <cell r="H574">
            <v>4010</v>
          </cell>
          <cell r="I574">
            <v>12320</v>
          </cell>
          <cell r="J574">
            <v>0</v>
          </cell>
          <cell r="K574">
            <v>11299</v>
          </cell>
          <cell r="L574">
            <v>11299</v>
          </cell>
        </row>
        <row r="657">
          <cell r="D657">
            <v>4294</v>
          </cell>
          <cell r="F657">
            <v>990</v>
          </cell>
          <cell r="G657" t="str">
            <v>-</v>
          </cell>
          <cell r="H657">
            <v>990</v>
          </cell>
          <cell r="J657">
            <v>0</v>
          </cell>
          <cell r="K657" t="str">
            <v>-</v>
          </cell>
          <cell r="L657">
            <v>0</v>
          </cell>
        </row>
      </sheetData>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refreshError="1">
        <row r="11">
          <cell r="E11">
            <v>27345</v>
          </cell>
        </row>
        <row r="128">
          <cell r="E128">
            <v>0</v>
          </cell>
          <cell r="F128">
            <v>0</v>
          </cell>
          <cell r="G128">
            <v>0</v>
          </cell>
          <cell r="H128">
            <v>0</v>
          </cell>
          <cell r="I128">
            <v>0</v>
          </cell>
          <cell r="J128">
            <v>0</v>
          </cell>
          <cell r="K128">
            <v>0</v>
          </cell>
          <cell r="L128">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AFS-RCT"/>
      <sheetName val="DEMAND1"/>
      <sheetName val="DEMAND3"/>
      <sheetName val="DEMAND4"/>
      <sheetName val="DEMAND5"/>
      <sheetName val="DEMAND6"/>
      <sheetName val="DEMAND7"/>
      <sheetName val="DEMAND8"/>
      <sheetName val="DEMAND9"/>
      <sheetName val="DEMAND10"/>
      <sheetName val="DEMAND11"/>
      <sheetName val="DEMAND12"/>
      <sheetName val="demand13"/>
      <sheetName val="GOVERNOR"/>
      <sheetName val="DEMAND14"/>
      <sheetName val="DEMAND15"/>
      <sheetName val="DEMAND16"/>
      <sheetName val="DEMAND17"/>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syncVertical="1" syncRef="A43" transitionEvaluation="1"/>
  <dimension ref="A1:AI72"/>
  <sheetViews>
    <sheetView view="pageBreakPreview" topLeftCell="A43" zoomScaleNormal="160" zoomScaleSheetLayoutView="100" workbookViewId="0">
      <selection activeCell="E62" sqref="E62"/>
    </sheetView>
  </sheetViews>
  <sheetFormatPr defaultColWidth="12.42578125" defaultRowHeight="12.75"/>
  <cols>
    <col min="1" max="1" width="6.42578125" style="969" customWidth="1"/>
    <col min="2" max="2" width="8.140625" style="867" customWidth="1"/>
    <col min="3" max="3" width="28.85546875" style="968" customWidth="1"/>
    <col min="4" max="4" width="9.42578125" style="968" bestFit="1" customWidth="1"/>
    <col min="5" max="5" width="9.42578125" style="968" customWidth="1"/>
    <col min="6" max="6" width="10.85546875" style="968" customWidth="1"/>
    <col min="7" max="7" width="8.5703125" style="968" customWidth="1"/>
    <col min="8" max="8" width="3" style="968" customWidth="1"/>
    <col min="9" max="9" width="11.7109375" style="968" customWidth="1"/>
    <col min="10" max="10" width="13.42578125" style="968" customWidth="1"/>
    <col min="11" max="11" width="12.42578125" style="128" customWidth="1"/>
    <col min="12" max="12" width="9.28515625" style="128" customWidth="1"/>
    <col min="13" max="13" width="12" style="968" customWidth="1"/>
    <col min="14" max="14" width="5.7109375" style="963" customWidth="1"/>
    <col min="15" max="15" width="9.28515625" style="963" customWidth="1"/>
    <col min="16" max="16" width="11.42578125" style="963" customWidth="1"/>
    <col min="17" max="17" width="6.85546875" style="964" customWidth="1"/>
    <col min="18" max="18" width="11.140625" style="965" customWidth="1"/>
    <col min="19" max="21" width="5.7109375" style="966" customWidth="1"/>
    <col min="22" max="22" width="6.85546875" style="966" customWidth="1"/>
    <col min="23" max="23" width="9.28515625" style="966" customWidth="1"/>
    <col min="24" max="24" width="9.140625" style="966" customWidth="1"/>
    <col min="25" max="25" width="9.5703125" style="966" customWidth="1"/>
    <col min="26" max="26" width="7.5703125" style="966" customWidth="1"/>
    <col min="27" max="27" width="7" style="964" customWidth="1"/>
    <col min="28" max="28" width="12" style="967" customWidth="1"/>
    <col min="29" max="31" width="5.7109375" style="966" customWidth="1"/>
    <col min="32" max="33" width="5.7109375" style="968" customWidth="1"/>
    <col min="34" max="16384" width="12.42578125" style="968"/>
  </cols>
  <sheetData>
    <row r="1" spans="1:31">
      <c r="A1" s="1492" t="s">
        <v>101</v>
      </c>
      <c r="B1" s="1492"/>
      <c r="C1" s="1492"/>
      <c r="D1" s="1492"/>
      <c r="E1" s="1492"/>
      <c r="F1" s="1492"/>
      <c r="G1" s="1492"/>
      <c r="H1" s="961"/>
      <c r="I1" s="962"/>
      <c r="J1" s="962"/>
      <c r="K1" s="961"/>
      <c r="L1" s="963"/>
      <c r="M1" s="963"/>
      <c r="O1" s="964"/>
      <c r="P1" s="965"/>
      <c r="Q1" s="966"/>
      <c r="R1" s="966"/>
      <c r="Y1" s="964"/>
      <c r="Z1" s="967"/>
      <c r="AA1" s="966"/>
      <c r="AB1" s="966"/>
      <c r="AD1" s="968"/>
      <c r="AE1" s="968"/>
    </row>
    <row r="2" spans="1:31">
      <c r="A2" s="1492" t="s">
        <v>29</v>
      </c>
      <c r="B2" s="1492"/>
      <c r="C2" s="1492"/>
      <c r="D2" s="1492"/>
      <c r="E2" s="1492"/>
      <c r="F2" s="1492"/>
      <c r="G2" s="1492"/>
      <c r="H2" s="961"/>
      <c r="I2" s="961"/>
      <c r="J2" s="962"/>
      <c r="K2" s="962"/>
      <c r="L2" s="961"/>
      <c r="M2" s="963"/>
      <c r="P2" s="964"/>
      <c r="Q2" s="965"/>
      <c r="R2" s="966"/>
      <c r="Z2" s="964"/>
      <c r="AA2" s="967"/>
      <c r="AB2" s="966"/>
      <c r="AE2" s="968"/>
    </row>
    <row r="3" spans="1:31" s="969" customFormat="1" ht="27" customHeight="1">
      <c r="A3" s="1493" t="s">
        <v>233</v>
      </c>
      <c r="B3" s="1493"/>
      <c r="C3" s="1493"/>
      <c r="D3" s="1493"/>
      <c r="E3" s="1493"/>
      <c r="F3" s="1493"/>
      <c r="G3" s="1493"/>
      <c r="H3" s="955"/>
      <c r="I3" s="868"/>
      <c r="K3" s="970"/>
      <c r="L3" s="970"/>
      <c r="N3" s="971"/>
      <c r="O3" s="971"/>
      <c r="P3" s="971"/>
      <c r="Q3" s="867"/>
      <c r="R3" s="972"/>
      <c r="AA3" s="867"/>
      <c r="AB3" s="973"/>
    </row>
    <row r="4" spans="1:31" s="969" customFormat="1" ht="12.6" customHeight="1">
      <c r="A4" s="1277"/>
      <c r="B4" s="1277"/>
      <c r="C4" s="1277"/>
      <c r="D4" s="1277"/>
      <c r="E4" s="1277"/>
      <c r="F4" s="1277"/>
      <c r="G4" s="1277"/>
      <c r="H4" s="955"/>
      <c r="I4" s="868"/>
      <c r="K4" s="970"/>
      <c r="L4" s="970"/>
      <c r="N4" s="971"/>
      <c r="O4" s="971"/>
      <c r="P4" s="971"/>
      <c r="Q4" s="867"/>
      <c r="R4" s="972"/>
      <c r="AA4" s="867"/>
      <c r="AB4" s="973"/>
    </row>
    <row r="5" spans="1:31">
      <c r="B5" s="26"/>
      <c r="C5" s="26"/>
      <c r="D5" s="31"/>
      <c r="E5" s="32" t="s">
        <v>5</v>
      </c>
      <c r="F5" s="32" t="s">
        <v>6</v>
      </c>
      <c r="G5" s="32" t="s">
        <v>100</v>
      </c>
      <c r="H5" s="29"/>
      <c r="J5" s="128"/>
      <c r="L5" s="968"/>
      <c r="M5" s="963"/>
      <c r="P5" s="964"/>
      <c r="Q5" s="965"/>
      <c r="R5" s="966"/>
      <c r="Z5" s="964"/>
      <c r="AA5" s="967"/>
      <c r="AB5" s="966"/>
      <c r="AE5" s="968"/>
    </row>
    <row r="6" spans="1:31" ht="15" customHeight="1">
      <c r="B6" s="954" t="s">
        <v>7</v>
      </c>
      <c r="C6" s="1304" t="s">
        <v>8</v>
      </c>
      <c r="D6" s="1302" t="s">
        <v>49</v>
      </c>
      <c r="E6" s="1092">
        <v>462826</v>
      </c>
      <c r="F6" s="1092">
        <v>170754</v>
      </c>
      <c r="G6" s="1092">
        <f>SUM(E6:F6)</f>
        <v>633580</v>
      </c>
      <c r="H6" s="28"/>
      <c r="J6" s="782"/>
      <c r="K6" s="782"/>
      <c r="L6" s="963"/>
      <c r="M6" s="963"/>
      <c r="P6" s="964"/>
      <c r="Q6" s="965"/>
      <c r="R6" s="966"/>
      <c r="Z6" s="964"/>
      <c r="AA6" s="967"/>
      <c r="AB6" s="966"/>
      <c r="AE6" s="968"/>
    </row>
    <row r="7" spans="1:31" ht="15" customHeight="1">
      <c r="B7" s="954" t="s">
        <v>9</v>
      </c>
      <c r="C7" s="1304" t="s">
        <v>225</v>
      </c>
      <c r="D7" s="1302" t="s">
        <v>49</v>
      </c>
      <c r="E7" s="1092">
        <v>2970</v>
      </c>
      <c r="F7" s="1303">
        <v>22633</v>
      </c>
      <c r="G7" s="1092">
        <f>SUM(E7:F7)</f>
        <v>25603</v>
      </c>
      <c r="H7" s="28"/>
      <c r="J7" s="782"/>
      <c r="K7" s="782"/>
      <c r="L7" s="963"/>
      <c r="M7" s="963"/>
      <c r="P7" s="964"/>
      <c r="Q7" s="965"/>
      <c r="R7" s="966"/>
      <c r="Z7" s="964"/>
      <c r="AA7" s="967"/>
      <c r="AB7" s="966"/>
      <c r="AE7" s="968"/>
    </row>
    <row r="8" spans="1:31" ht="25.5" customHeight="1">
      <c r="B8" s="954" t="s">
        <v>22</v>
      </c>
      <c r="C8" s="950" t="s">
        <v>226</v>
      </c>
      <c r="D8" s="36" t="s">
        <v>49</v>
      </c>
      <c r="E8" s="1088">
        <f>G41</f>
        <v>26230</v>
      </c>
      <c r="F8" s="1053">
        <v>0</v>
      </c>
      <c r="G8" s="803">
        <f>SUM(E8:F8)</f>
        <v>26230</v>
      </c>
      <c r="H8" s="28"/>
      <c r="J8" s="782"/>
      <c r="K8" s="782"/>
      <c r="L8" s="963"/>
      <c r="M8" s="963"/>
      <c r="P8" s="964"/>
      <c r="Q8" s="965"/>
      <c r="R8" s="966"/>
      <c r="Z8" s="964"/>
      <c r="AA8" s="967"/>
      <c r="AB8" s="966"/>
      <c r="AE8" s="968"/>
    </row>
    <row r="9" spans="1:31" ht="15" customHeight="1">
      <c r="B9" s="1305" t="s">
        <v>48</v>
      </c>
      <c r="C9" s="26" t="s">
        <v>227</v>
      </c>
      <c r="D9" s="38" t="s">
        <v>49</v>
      </c>
      <c r="E9" s="39">
        <f>SUM(E6:E8)</f>
        <v>492026</v>
      </c>
      <c r="F9" s="39">
        <f>SUM(F6:F8)</f>
        <v>193387</v>
      </c>
      <c r="G9" s="39">
        <f>SUM(G6:G8)</f>
        <v>685413</v>
      </c>
      <c r="H9" s="29"/>
      <c r="I9" s="782"/>
      <c r="J9" s="782"/>
      <c r="K9" s="782"/>
      <c r="L9" s="782"/>
      <c r="M9" s="963"/>
      <c r="P9" s="964"/>
      <c r="Q9" s="965"/>
      <c r="R9" s="966"/>
      <c r="Z9" s="964"/>
      <c r="AA9" s="967"/>
      <c r="AB9" s="966"/>
      <c r="AE9" s="968"/>
    </row>
    <row r="10" spans="1:31">
      <c r="A10" s="971"/>
      <c r="B10" s="33"/>
      <c r="C10" s="26"/>
      <c r="D10" s="27"/>
      <c r="E10" s="27"/>
      <c r="F10" s="34"/>
      <c r="G10" s="27"/>
      <c r="H10" s="27"/>
      <c r="I10" s="782"/>
      <c r="J10" s="782"/>
      <c r="K10" s="782"/>
      <c r="L10" s="782"/>
      <c r="M10" s="963"/>
      <c r="P10" s="964"/>
      <c r="Q10" s="965"/>
      <c r="R10" s="966"/>
      <c r="Z10" s="964"/>
      <c r="AA10" s="967"/>
      <c r="AB10" s="966"/>
      <c r="AE10" s="968"/>
    </row>
    <row r="11" spans="1:31" ht="15" customHeight="1">
      <c r="A11" s="971"/>
      <c r="B11" s="954" t="s">
        <v>228</v>
      </c>
      <c r="C11" s="26" t="s">
        <v>23</v>
      </c>
      <c r="D11" s="26"/>
      <c r="E11" s="26"/>
      <c r="F11" s="40"/>
      <c r="G11" s="26"/>
      <c r="H11" s="26"/>
      <c r="I11" s="128"/>
      <c r="J11" s="128"/>
      <c r="M11" s="963"/>
      <c r="P11" s="964"/>
      <c r="Q11" s="965"/>
      <c r="R11" s="966"/>
      <c r="Z11" s="964"/>
      <c r="AA11" s="967"/>
      <c r="AB11" s="966"/>
      <c r="AE11" s="968"/>
    </row>
    <row r="12" spans="1:31" s="1" customFormat="1" ht="8.4499999999999993" customHeight="1">
      <c r="A12" s="2"/>
      <c r="B12" s="3"/>
      <c r="C12" s="280"/>
      <c r="D12" s="1494"/>
      <c r="E12" s="1494"/>
      <c r="F12" s="1494"/>
      <c r="G12" s="1494"/>
      <c r="H12" s="956"/>
      <c r="I12" s="1487"/>
      <c r="J12" s="1487"/>
      <c r="K12" s="1487"/>
      <c r="L12" s="1487"/>
      <c r="M12" s="1487"/>
      <c r="N12" s="1487"/>
      <c r="O12" s="1487"/>
      <c r="P12" s="1487"/>
      <c r="Q12" s="1487"/>
      <c r="R12" s="1487"/>
      <c r="S12" s="1487"/>
      <c r="T12" s="1487"/>
      <c r="U12" s="1487"/>
      <c r="V12" s="1487"/>
      <c r="W12" s="1487"/>
      <c r="X12" s="1488"/>
      <c r="Y12" s="1488"/>
      <c r="Z12" s="1488"/>
      <c r="AA12" s="1488"/>
      <c r="AB12" s="1488"/>
    </row>
    <row r="13" spans="1:31" s="1" customFormat="1" ht="13.5" thickBot="1">
      <c r="A13" s="41"/>
      <c r="B13" s="1495" t="s">
        <v>89</v>
      </c>
      <c r="C13" s="1495"/>
      <c r="D13" s="1495"/>
      <c r="E13" s="1495"/>
      <c r="F13" s="1495"/>
      <c r="G13" s="1495"/>
      <c r="H13" s="755"/>
      <c r="I13" s="1489"/>
      <c r="J13" s="1489"/>
      <c r="K13" s="1489"/>
      <c r="L13" s="1489"/>
      <c r="M13" s="1489"/>
      <c r="N13" s="1489"/>
      <c r="O13" s="1489"/>
      <c r="P13" s="1489"/>
      <c r="Q13" s="1489"/>
      <c r="R13" s="1489"/>
      <c r="S13" s="1489"/>
      <c r="T13" s="1489"/>
      <c r="U13" s="1489"/>
      <c r="V13" s="1489"/>
      <c r="W13" s="1489"/>
      <c r="X13" s="1490"/>
      <c r="Y13" s="1490"/>
      <c r="Z13" s="1490"/>
      <c r="AA13" s="1490"/>
      <c r="AB13" s="1490"/>
    </row>
    <row r="14" spans="1:31" s="1" customFormat="1" ht="14.25" thickTop="1" thickBot="1">
      <c r="A14" s="41"/>
      <c r="B14" s="275"/>
      <c r="C14" s="275" t="s">
        <v>24</v>
      </c>
      <c r="D14" s="275"/>
      <c r="E14" s="275" t="s">
        <v>50</v>
      </c>
      <c r="F14" s="275" t="s">
        <v>102</v>
      </c>
      <c r="G14" s="42" t="s">
        <v>100</v>
      </c>
      <c r="H14" s="29"/>
      <c r="I14" s="100"/>
      <c r="J14" s="100"/>
      <c r="K14" s="100"/>
      <c r="L14" s="100"/>
      <c r="M14" s="101"/>
      <c r="N14" s="100"/>
      <c r="O14" s="100"/>
      <c r="P14" s="100"/>
      <c r="Q14" s="100"/>
      <c r="R14" s="101"/>
      <c r="S14" s="100"/>
      <c r="T14" s="100"/>
      <c r="U14" s="100"/>
      <c r="V14" s="100"/>
      <c r="W14" s="101"/>
      <c r="X14" s="102"/>
      <c r="Y14" s="102"/>
      <c r="Z14" s="102"/>
      <c r="AA14" s="102"/>
      <c r="AB14" s="246"/>
    </row>
    <row r="15" spans="1:31" ht="14.45" customHeight="1" thickTop="1">
      <c r="C15" s="974" t="s">
        <v>52</v>
      </c>
      <c r="D15" s="975"/>
      <c r="E15" s="238"/>
      <c r="F15" s="238"/>
      <c r="G15" s="976"/>
      <c r="H15" s="976"/>
      <c r="I15" s="1242"/>
      <c r="J15" s="1242"/>
      <c r="K15" s="1242"/>
      <c r="L15" s="964"/>
      <c r="M15" s="965"/>
      <c r="N15" s="966"/>
      <c r="O15" s="966"/>
      <c r="P15" s="966"/>
      <c r="Q15" s="966"/>
      <c r="R15" s="966"/>
      <c r="V15" s="964"/>
      <c r="W15" s="967"/>
      <c r="AA15" s="968"/>
      <c r="AB15" s="968"/>
      <c r="AC15" s="968"/>
      <c r="AD15" s="968"/>
      <c r="AE15" s="968"/>
    </row>
    <row r="16" spans="1:31" ht="14.45" customHeight="1">
      <c r="B16" s="1112">
        <v>2403</v>
      </c>
      <c r="C16" s="1285" t="s">
        <v>350</v>
      </c>
      <c r="D16" s="975"/>
      <c r="E16" s="238"/>
      <c r="F16" s="238"/>
      <c r="G16" s="976"/>
      <c r="H16" s="976"/>
      <c r="I16" s="1242"/>
      <c r="J16" s="1242"/>
      <c r="K16" s="1242"/>
      <c r="L16" s="964"/>
      <c r="M16" s="965"/>
      <c r="N16" s="966"/>
      <c r="O16" s="966"/>
      <c r="P16" s="966"/>
      <c r="Q16" s="966"/>
      <c r="R16" s="966"/>
      <c r="V16" s="964"/>
      <c r="W16" s="967"/>
      <c r="AA16" s="968"/>
      <c r="AB16" s="968"/>
      <c r="AC16" s="968"/>
      <c r="AD16" s="968"/>
      <c r="AE16" s="968"/>
    </row>
    <row r="17" spans="1:31" ht="25.5">
      <c r="B17" s="994">
        <v>0.10100000000000001</v>
      </c>
      <c r="C17" s="1285" t="s">
        <v>472</v>
      </c>
      <c r="D17" s="975"/>
      <c r="E17" s="238"/>
      <c r="F17" s="238"/>
      <c r="G17" s="976"/>
      <c r="H17" s="976"/>
      <c r="I17" s="1242"/>
      <c r="J17" s="1242"/>
      <c r="K17" s="1242"/>
      <c r="L17" s="964"/>
      <c r="M17" s="965"/>
      <c r="N17" s="966"/>
      <c r="O17" s="966"/>
      <c r="P17" s="966"/>
      <c r="Q17" s="966"/>
      <c r="R17" s="966"/>
      <c r="V17" s="964"/>
      <c r="W17" s="967"/>
      <c r="AA17" s="968"/>
      <c r="AB17" s="968"/>
      <c r="AC17" s="968"/>
      <c r="AD17" s="968"/>
      <c r="AE17" s="968"/>
    </row>
    <row r="18" spans="1:31" ht="14.45" customHeight="1">
      <c r="B18" s="867">
        <v>61</v>
      </c>
      <c r="C18" s="1284" t="s">
        <v>355</v>
      </c>
      <c r="D18" s="975"/>
      <c r="E18" s="238"/>
      <c r="F18" s="238"/>
      <c r="G18" s="976"/>
      <c r="H18" s="976"/>
      <c r="I18" s="1242"/>
      <c r="J18" s="1242"/>
      <c r="K18" s="1242"/>
      <c r="L18" s="964"/>
      <c r="M18" s="965"/>
      <c r="N18" s="966"/>
      <c r="O18" s="966"/>
      <c r="P18" s="966"/>
      <c r="Q18" s="966"/>
      <c r="R18" s="966"/>
      <c r="V18" s="964"/>
      <c r="W18" s="967"/>
      <c r="AA18" s="968"/>
      <c r="AB18" s="968"/>
      <c r="AC18" s="968"/>
      <c r="AD18" s="968"/>
      <c r="AE18" s="968"/>
    </row>
    <row r="19" spans="1:31" ht="14.45" customHeight="1">
      <c r="B19" s="867">
        <v>44</v>
      </c>
      <c r="C19" s="1284" t="s">
        <v>55</v>
      </c>
      <c r="D19" s="975"/>
      <c r="E19" s="238"/>
      <c r="F19" s="238"/>
      <c r="G19" s="976"/>
      <c r="H19" s="976"/>
      <c r="I19" s="1242"/>
      <c r="J19" s="1242"/>
      <c r="K19" s="1242"/>
      <c r="L19" s="964"/>
      <c r="M19" s="965"/>
      <c r="N19" s="966"/>
      <c r="O19" s="966"/>
      <c r="P19" s="966"/>
      <c r="Q19" s="966"/>
      <c r="R19" s="966"/>
      <c r="V19" s="964"/>
      <c r="W19" s="967"/>
      <c r="AA19" s="968"/>
      <c r="AB19" s="968"/>
      <c r="AC19" s="968"/>
      <c r="AD19" s="968"/>
      <c r="AE19" s="968"/>
    </row>
    <row r="20" spans="1:31" ht="14.45" customHeight="1">
      <c r="B20" s="867" t="s">
        <v>356</v>
      </c>
      <c r="C20" s="1284" t="s">
        <v>357</v>
      </c>
      <c r="D20" s="975"/>
      <c r="E20" s="1103">
        <v>3000</v>
      </c>
      <c r="F20" s="1366">
        <v>0</v>
      </c>
      <c r="G20" s="1103">
        <f>F20+E20</f>
        <v>3000</v>
      </c>
      <c r="H20" s="976" t="s">
        <v>177</v>
      </c>
      <c r="I20" s="1440"/>
      <c r="J20" s="1440"/>
      <c r="K20" s="1440"/>
      <c r="L20" s="1441"/>
      <c r="M20" s="1442"/>
      <c r="N20" s="966"/>
      <c r="O20" s="966"/>
      <c r="P20" s="966"/>
      <c r="Q20" s="966"/>
      <c r="R20" s="966"/>
      <c r="V20" s="964"/>
      <c r="W20" s="967"/>
      <c r="AA20" s="968"/>
      <c r="AB20" s="968"/>
      <c r="AC20" s="968"/>
      <c r="AD20" s="968"/>
      <c r="AE20" s="968"/>
    </row>
    <row r="21" spans="1:31" ht="14.45" customHeight="1">
      <c r="A21" s="969" t="s">
        <v>48</v>
      </c>
      <c r="B21" s="867">
        <v>44</v>
      </c>
      <c r="C21" s="1284" t="s">
        <v>55</v>
      </c>
      <c r="D21" s="975"/>
      <c r="E21" s="1105">
        <f>E20</f>
        <v>3000</v>
      </c>
      <c r="F21" s="908">
        <f t="shared" ref="F21:G23" si="0">F20</f>
        <v>0</v>
      </c>
      <c r="G21" s="1105">
        <f t="shared" si="0"/>
        <v>3000</v>
      </c>
      <c r="H21" s="976"/>
      <c r="I21" s="1242"/>
      <c r="J21" s="1242"/>
      <c r="K21" s="1242"/>
      <c r="L21" s="964"/>
      <c r="M21" s="965"/>
      <c r="N21" s="966"/>
      <c r="O21" s="966"/>
      <c r="P21" s="966"/>
      <c r="Q21" s="966"/>
      <c r="R21" s="966"/>
      <c r="V21" s="964"/>
      <c r="W21" s="967"/>
      <c r="AA21" s="968"/>
      <c r="AB21" s="968"/>
      <c r="AC21" s="968"/>
      <c r="AD21" s="968"/>
      <c r="AE21" s="968"/>
    </row>
    <row r="22" spans="1:31" ht="14.45" customHeight="1">
      <c r="A22" s="969" t="s">
        <v>48</v>
      </c>
      <c r="B22" s="867">
        <v>61</v>
      </c>
      <c r="C22" s="1284" t="s">
        <v>355</v>
      </c>
      <c r="D22" s="975"/>
      <c r="E22" s="1105">
        <f>E21</f>
        <v>3000</v>
      </c>
      <c r="F22" s="908">
        <f t="shared" si="0"/>
        <v>0</v>
      </c>
      <c r="G22" s="1105">
        <f t="shared" si="0"/>
        <v>3000</v>
      </c>
      <c r="H22" s="976"/>
      <c r="I22" s="1242"/>
      <c r="J22" s="1242"/>
      <c r="K22" s="1242"/>
      <c r="L22" s="964"/>
      <c r="M22" s="965"/>
      <c r="N22" s="966"/>
      <c r="O22" s="966"/>
      <c r="P22" s="966"/>
      <c r="Q22" s="966"/>
      <c r="R22" s="966"/>
      <c r="V22" s="964"/>
      <c r="W22" s="967"/>
      <c r="AA22" s="968"/>
      <c r="AB22" s="968"/>
      <c r="AC22" s="968"/>
      <c r="AD22" s="968"/>
      <c r="AE22" s="968"/>
    </row>
    <row r="23" spans="1:31" ht="27.6" customHeight="1">
      <c r="A23" s="969" t="s">
        <v>48</v>
      </c>
      <c r="B23" s="994">
        <v>0.10100000000000001</v>
      </c>
      <c r="C23" s="1285" t="s">
        <v>472</v>
      </c>
      <c r="D23" s="975"/>
      <c r="E23" s="1105">
        <f>E22</f>
        <v>3000</v>
      </c>
      <c r="F23" s="908">
        <f t="shared" si="0"/>
        <v>0</v>
      </c>
      <c r="G23" s="1105">
        <f t="shared" si="0"/>
        <v>3000</v>
      </c>
      <c r="H23" s="976"/>
      <c r="I23" s="1242"/>
      <c r="J23" s="1242"/>
      <c r="K23" s="1242"/>
      <c r="L23" s="964"/>
      <c r="M23" s="965"/>
      <c r="N23" s="966"/>
      <c r="O23" s="966"/>
      <c r="P23" s="966"/>
      <c r="Q23" s="966"/>
      <c r="R23" s="966"/>
      <c r="V23" s="964"/>
      <c r="W23" s="967"/>
      <c r="AA23" s="968"/>
      <c r="AB23" s="968"/>
      <c r="AC23" s="968"/>
      <c r="AD23" s="968"/>
      <c r="AE23" s="968"/>
    </row>
    <row r="24" spans="1:31" ht="18" customHeight="1">
      <c r="B24" s="1261">
        <v>0.10199999999999999</v>
      </c>
      <c r="C24" s="974" t="s">
        <v>351</v>
      </c>
      <c r="D24" s="975"/>
      <c r="E24" s="238"/>
      <c r="F24" s="1101"/>
      <c r="G24" s="976"/>
      <c r="H24" s="976"/>
      <c r="I24" s="1242"/>
      <c r="J24" s="1242"/>
      <c r="K24" s="1242"/>
      <c r="L24" s="964"/>
      <c r="M24" s="965"/>
      <c r="N24" s="966"/>
      <c r="O24" s="966"/>
      <c r="P24" s="966"/>
      <c r="Q24" s="966"/>
      <c r="R24" s="966"/>
      <c r="V24" s="964"/>
      <c r="W24" s="967"/>
      <c r="AA24" s="968"/>
      <c r="AB24" s="968"/>
      <c r="AC24" s="968"/>
      <c r="AD24" s="968"/>
      <c r="AE24" s="968"/>
    </row>
    <row r="25" spans="1:31" ht="14.45" customHeight="1">
      <c r="B25" s="867">
        <v>63</v>
      </c>
      <c r="C25" s="1100" t="s">
        <v>352</v>
      </c>
      <c r="D25" s="975"/>
      <c r="E25" s="238"/>
      <c r="F25" s="1101"/>
      <c r="G25" s="976"/>
      <c r="H25" s="976"/>
      <c r="I25" s="1242"/>
      <c r="J25" s="1242"/>
      <c r="K25" s="1242"/>
      <c r="L25" s="964"/>
      <c r="M25" s="965"/>
      <c r="N25" s="966"/>
      <c r="O25" s="966"/>
      <c r="P25" s="966"/>
      <c r="Q25" s="966"/>
      <c r="R25" s="966"/>
      <c r="V25" s="964"/>
      <c r="W25" s="967"/>
      <c r="AA25" s="968"/>
      <c r="AB25" s="968"/>
      <c r="AC25" s="968"/>
      <c r="AD25" s="968"/>
      <c r="AE25" s="968"/>
    </row>
    <row r="26" spans="1:31" ht="14.45" customHeight="1">
      <c r="B26" s="867">
        <v>44</v>
      </c>
      <c r="C26" s="1100" t="s">
        <v>55</v>
      </c>
      <c r="D26" s="975"/>
      <c r="E26" s="238"/>
      <c r="F26" s="1101"/>
      <c r="G26" s="976"/>
      <c r="H26" s="976"/>
      <c r="I26" s="1242"/>
      <c r="J26" s="1242"/>
      <c r="K26" s="1242"/>
      <c r="L26" s="964"/>
      <c r="M26" s="965"/>
      <c r="N26" s="966"/>
      <c r="O26" s="966"/>
      <c r="P26" s="966"/>
      <c r="Q26" s="966"/>
      <c r="R26" s="966"/>
      <c r="V26" s="964"/>
      <c r="W26" s="967"/>
      <c r="AA26" s="968"/>
      <c r="AB26" s="968"/>
      <c r="AC26" s="968"/>
      <c r="AD26" s="968"/>
      <c r="AE26" s="968"/>
    </row>
    <row r="27" spans="1:31" ht="14.45" customHeight="1">
      <c r="B27" s="867" t="s">
        <v>353</v>
      </c>
      <c r="C27" s="1100" t="s">
        <v>354</v>
      </c>
      <c r="D27" s="975"/>
      <c r="E27" s="1103">
        <v>10000</v>
      </c>
      <c r="F27" s="1366">
        <v>0</v>
      </c>
      <c r="G27" s="1103">
        <f>F27+E27</f>
        <v>10000</v>
      </c>
      <c r="H27" s="976" t="s">
        <v>178</v>
      </c>
      <c r="I27" s="1440"/>
      <c r="J27" s="1440"/>
      <c r="K27" s="1440"/>
      <c r="L27" s="1441"/>
      <c r="M27" s="1442"/>
      <c r="N27" s="966"/>
      <c r="O27" s="966"/>
      <c r="P27" s="966"/>
      <c r="Q27" s="966"/>
      <c r="R27" s="966"/>
      <c r="V27" s="964"/>
      <c r="W27" s="967"/>
      <c r="AA27" s="968"/>
      <c r="AB27" s="968"/>
      <c r="AC27" s="968"/>
      <c r="AD27" s="968"/>
      <c r="AE27" s="968"/>
    </row>
    <row r="28" spans="1:31" ht="14.45" customHeight="1">
      <c r="A28" s="969" t="s">
        <v>48</v>
      </c>
      <c r="B28" s="867">
        <v>44</v>
      </c>
      <c r="C28" s="1100" t="s">
        <v>55</v>
      </c>
      <c r="D28" s="975"/>
      <c r="E28" s="1105">
        <f>E27</f>
        <v>10000</v>
      </c>
      <c r="F28" s="908">
        <f t="shared" ref="F28:G30" si="1">F27</f>
        <v>0</v>
      </c>
      <c r="G28" s="1105">
        <f t="shared" si="1"/>
        <v>10000</v>
      </c>
      <c r="H28" s="976"/>
      <c r="I28" s="1242"/>
      <c r="J28" s="1242"/>
      <c r="K28" s="1242"/>
      <c r="L28" s="964"/>
      <c r="M28" s="965"/>
      <c r="N28" s="966"/>
      <c r="O28" s="966"/>
      <c r="P28" s="966"/>
      <c r="Q28" s="966"/>
      <c r="R28" s="966"/>
      <c r="V28" s="964"/>
      <c r="W28" s="967"/>
      <c r="AA28" s="968"/>
      <c r="AB28" s="968"/>
      <c r="AC28" s="968"/>
      <c r="AD28" s="968"/>
      <c r="AE28" s="968"/>
    </row>
    <row r="29" spans="1:31" ht="14.45" customHeight="1">
      <c r="A29" s="969" t="s">
        <v>48</v>
      </c>
      <c r="B29" s="867">
        <v>63</v>
      </c>
      <c r="C29" s="1100" t="s">
        <v>352</v>
      </c>
      <c r="D29" s="975"/>
      <c r="E29" s="1105">
        <f>E28</f>
        <v>10000</v>
      </c>
      <c r="F29" s="908">
        <f t="shared" si="1"/>
        <v>0</v>
      </c>
      <c r="G29" s="1105">
        <f t="shared" si="1"/>
        <v>10000</v>
      </c>
      <c r="H29" s="976"/>
      <c r="I29" s="1242"/>
      <c r="J29" s="1242"/>
      <c r="K29" s="1242"/>
      <c r="L29" s="964"/>
      <c r="M29" s="965"/>
      <c r="N29" s="966"/>
      <c r="O29" s="966"/>
      <c r="P29" s="966"/>
      <c r="Q29" s="966"/>
      <c r="R29" s="966"/>
      <c r="V29" s="964"/>
      <c r="W29" s="967"/>
      <c r="AA29" s="968"/>
      <c r="AB29" s="968"/>
      <c r="AC29" s="968"/>
      <c r="AD29" s="968"/>
      <c r="AE29" s="968"/>
    </row>
    <row r="30" spans="1:31" ht="14.45" customHeight="1">
      <c r="A30" s="977" t="s">
        <v>48</v>
      </c>
      <c r="B30" s="994">
        <v>0.10199999999999999</v>
      </c>
      <c r="C30" s="1280" t="s">
        <v>351</v>
      </c>
      <c r="D30" s="1000"/>
      <c r="E30" s="1105">
        <f>E29</f>
        <v>10000</v>
      </c>
      <c r="F30" s="908">
        <f t="shared" si="1"/>
        <v>0</v>
      </c>
      <c r="G30" s="1105">
        <f t="shared" si="1"/>
        <v>10000</v>
      </c>
      <c r="H30" s="976"/>
      <c r="I30" s="1242"/>
      <c r="J30" s="1242"/>
      <c r="K30" s="1242"/>
      <c r="L30" s="964"/>
      <c r="M30" s="965"/>
      <c r="N30" s="966"/>
      <c r="O30" s="966"/>
      <c r="P30" s="966"/>
      <c r="Q30" s="966"/>
      <c r="R30" s="966"/>
      <c r="V30" s="964"/>
      <c r="W30" s="967"/>
      <c r="AA30" s="968"/>
      <c r="AB30" s="968"/>
      <c r="AC30" s="968"/>
      <c r="AD30" s="968"/>
      <c r="AE30" s="968"/>
    </row>
    <row r="31" spans="1:31" ht="14.45" customHeight="1">
      <c r="A31" s="979" t="s">
        <v>48</v>
      </c>
      <c r="B31" s="1281">
        <v>2403</v>
      </c>
      <c r="C31" s="1282" t="s">
        <v>350</v>
      </c>
      <c r="D31" s="1283"/>
      <c r="E31" s="1102">
        <f>E30+E23</f>
        <v>13000</v>
      </c>
      <c r="F31" s="908">
        <f t="shared" ref="F31:G31" si="2">F30+F23</f>
        <v>0</v>
      </c>
      <c r="G31" s="1102">
        <f t="shared" si="2"/>
        <v>13000</v>
      </c>
      <c r="H31" s="976"/>
      <c r="I31" s="1242"/>
      <c r="J31" s="1242"/>
      <c r="K31" s="1242"/>
      <c r="L31" s="964"/>
      <c r="M31" s="965"/>
      <c r="N31" s="966"/>
      <c r="O31" s="966"/>
      <c r="P31" s="966"/>
      <c r="Q31" s="966"/>
      <c r="R31" s="966"/>
      <c r="V31" s="964"/>
      <c r="W31" s="967"/>
      <c r="AA31" s="968"/>
      <c r="AB31" s="968"/>
      <c r="AC31" s="968"/>
      <c r="AD31" s="968"/>
      <c r="AE31" s="968"/>
    </row>
    <row r="32" spans="1:31" ht="6.6" customHeight="1">
      <c r="B32" s="1112"/>
      <c r="C32" s="974"/>
      <c r="D32" s="975"/>
      <c r="E32" s="1262"/>
      <c r="F32" s="761"/>
      <c r="G32" s="1262"/>
      <c r="H32" s="976"/>
      <c r="I32" s="1242"/>
      <c r="J32" s="1242"/>
      <c r="K32" s="1242"/>
      <c r="L32" s="964"/>
      <c r="M32" s="965"/>
      <c r="N32" s="966"/>
      <c r="O32" s="966"/>
      <c r="P32" s="966"/>
      <c r="Q32" s="966"/>
      <c r="R32" s="966"/>
      <c r="V32" s="964"/>
      <c r="W32" s="967"/>
      <c r="AA32" s="968"/>
      <c r="AB32" s="968"/>
      <c r="AC32" s="968"/>
      <c r="AD32" s="968"/>
      <c r="AE32" s="968"/>
    </row>
    <row r="33" spans="1:35" s="294" customFormat="1" ht="16.899999999999999" customHeight="1">
      <c r="A33" s="309" t="s">
        <v>53</v>
      </c>
      <c r="B33" s="988">
        <v>2405</v>
      </c>
      <c r="C33" s="989" t="s">
        <v>234</v>
      </c>
      <c r="D33" s="990"/>
      <c r="E33" s="991"/>
      <c r="F33" s="1264"/>
      <c r="G33" s="992"/>
      <c r="H33" s="993"/>
      <c r="I33" s="993"/>
      <c r="J33" s="992"/>
      <c r="K33" s="992"/>
      <c r="L33" s="992"/>
      <c r="M33" s="289"/>
      <c r="N33" s="289"/>
      <c r="O33" s="289"/>
      <c r="P33" s="292"/>
      <c r="Q33" s="291"/>
      <c r="R33" s="292"/>
      <c r="S33" s="292"/>
      <c r="T33" s="292"/>
      <c r="U33" s="292"/>
      <c r="V33" s="292"/>
      <c r="W33" s="292"/>
      <c r="X33" s="292"/>
      <c r="Y33" s="292"/>
      <c r="Z33" s="290"/>
      <c r="AA33" s="293"/>
      <c r="AB33" s="292"/>
      <c r="AC33" s="292"/>
      <c r="AD33" s="292"/>
    </row>
    <row r="34" spans="1:35" s="294" customFormat="1">
      <c r="A34" s="309"/>
      <c r="B34" s="994">
        <v>0.10100000000000001</v>
      </c>
      <c r="C34" s="995" t="s">
        <v>235</v>
      </c>
      <c r="D34" s="302"/>
      <c r="E34" s="996"/>
      <c r="F34" s="1263"/>
      <c r="G34" s="996"/>
      <c r="H34" s="997"/>
      <c r="I34" s="997"/>
      <c r="J34" s="996"/>
      <c r="K34" s="996"/>
      <c r="L34" s="996"/>
      <c r="M34" s="289"/>
      <c r="N34" s="289"/>
      <c r="O34" s="289"/>
      <c r="P34" s="292"/>
      <c r="Q34" s="291"/>
      <c r="R34" s="292"/>
      <c r="S34" s="292"/>
      <c r="T34" s="292"/>
      <c r="U34" s="292"/>
      <c r="V34" s="292"/>
      <c r="W34" s="292"/>
      <c r="X34" s="292"/>
      <c r="Y34" s="292"/>
      <c r="Z34" s="290"/>
      <c r="AA34" s="293"/>
      <c r="AB34" s="292"/>
      <c r="AC34" s="292"/>
      <c r="AD34" s="292"/>
    </row>
    <row r="35" spans="1:35" s="294" customFormat="1" ht="25.5">
      <c r="A35" s="867" t="s">
        <v>181</v>
      </c>
      <c r="B35" s="998">
        <v>81</v>
      </c>
      <c r="C35" s="999" t="s">
        <v>236</v>
      </c>
      <c r="D35" s="302"/>
      <c r="E35" s="996"/>
      <c r="F35" s="1263"/>
      <c r="G35" s="996"/>
      <c r="H35" s="997"/>
      <c r="I35" s="997"/>
      <c r="J35" s="996"/>
      <c r="K35" s="996"/>
      <c r="L35" s="996"/>
      <c r="M35" s="289"/>
      <c r="N35" s="289"/>
      <c r="O35" s="289"/>
      <c r="P35" s="292"/>
      <c r="Q35" s="291"/>
      <c r="R35" s="292"/>
      <c r="S35" s="292"/>
      <c r="T35" s="292"/>
      <c r="U35" s="292"/>
      <c r="V35" s="292"/>
      <c r="W35" s="292"/>
      <c r="X35" s="292"/>
      <c r="Y35" s="292"/>
      <c r="Z35" s="290"/>
      <c r="AA35" s="293"/>
      <c r="AB35" s="292"/>
      <c r="AC35" s="292"/>
      <c r="AD35" s="292"/>
    </row>
    <row r="36" spans="1:35" ht="27.75" customHeight="1">
      <c r="A36" s="867" t="s">
        <v>181</v>
      </c>
      <c r="B36" s="1061" t="s">
        <v>143</v>
      </c>
      <c r="C36" s="1062" t="s">
        <v>478</v>
      </c>
      <c r="D36" s="975"/>
      <c r="E36" s="1109">
        <v>13000</v>
      </c>
      <c r="F36" s="1366">
        <v>0</v>
      </c>
      <c r="G36" s="1015">
        <f>F36+E36</f>
        <v>13000</v>
      </c>
      <c r="H36" s="976" t="s">
        <v>186</v>
      </c>
      <c r="I36" s="1440"/>
      <c r="J36" s="1440"/>
      <c r="K36" s="1440"/>
      <c r="L36" s="1440"/>
      <c r="M36" s="1440"/>
      <c r="N36" s="966"/>
      <c r="O36" s="966"/>
      <c r="P36" s="966"/>
      <c r="Q36" s="966"/>
      <c r="R36" s="966"/>
      <c r="V36" s="964"/>
      <c r="W36" s="967"/>
      <c r="AA36" s="968"/>
      <c r="AB36" s="968"/>
      <c r="AC36" s="968"/>
      <c r="AD36" s="968"/>
      <c r="AE36" s="968"/>
    </row>
    <row r="37" spans="1:35" ht="27.75" customHeight="1">
      <c r="A37" s="867" t="s">
        <v>181</v>
      </c>
      <c r="B37" s="1061" t="s">
        <v>349</v>
      </c>
      <c r="C37" s="1062" t="s">
        <v>479</v>
      </c>
      <c r="D37" s="975"/>
      <c r="E37" s="1109">
        <v>230</v>
      </c>
      <c r="F37" s="1366">
        <v>0</v>
      </c>
      <c r="G37" s="1015">
        <f>F37+E37</f>
        <v>230</v>
      </c>
      <c r="H37" s="976" t="s">
        <v>185</v>
      </c>
      <c r="I37" s="1440"/>
      <c r="J37" s="1440"/>
      <c r="K37" s="1440"/>
      <c r="L37" s="1440"/>
      <c r="M37" s="1440"/>
      <c r="N37" s="966"/>
      <c r="O37" s="966"/>
      <c r="P37" s="966"/>
      <c r="Q37" s="966"/>
      <c r="R37" s="966"/>
      <c r="V37" s="964"/>
      <c r="W37" s="967"/>
      <c r="AA37" s="968"/>
      <c r="AB37" s="968"/>
      <c r="AC37" s="968"/>
      <c r="AD37" s="968"/>
      <c r="AE37" s="968"/>
    </row>
    <row r="38" spans="1:35" ht="25.9" customHeight="1">
      <c r="A38" s="977" t="s">
        <v>48</v>
      </c>
      <c r="B38" s="998">
        <v>81</v>
      </c>
      <c r="C38" s="999" t="s">
        <v>236</v>
      </c>
      <c r="D38" s="1000"/>
      <c r="E38" s="1110">
        <f>E36+E37</f>
        <v>13230</v>
      </c>
      <c r="F38" s="908">
        <f>F36+F37</f>
        <v>0</v>
      </c>
      <c r="G38" s="1110">
        <f>G36+G37</f>
        <v>13230</v>
      </c>
      <c r="H38" s="976"/>
      <c r="I38" s="1242"/>
      <c r="J38" s="1242"/>
      <c r="K38" s="1242"/>
      <c r="L38" s="964"/>
      <c r="M38" s="965"/>
      <c r="N38" s="966"/>
      <c r="O38" s="966"/>
      <c r="P38" s="966"/>
      <c r="Q38" s="966"/>
      <c r="R38" s="966"/>
      <c r="V38" s="964"/>
      <c r="W38" s="967"/>
      <c r="AA38" s="968"/>
      <c r="AB38" s="968"/>
      <c r="AC38" s="968"/>
      <c r="AD38" s="968"/>
      <c r="AE38" s="968"/>
    </row>
    <row r="39" spans="1:35" ht="14.45" customHeight="1">
      <c r="A39" s="977" t="s">
        <v>48</v>
      </c>
      <c r="B39" s="994">
        <v>0.10100000000000001</v>
      </c>
      <c r="C39" s="995" t="s">
        <v>235</v>
      </c>
      <c r="D39" s="1000"/>
      <c r="E39" s="1110">
        <f>E38</f>
        <v>13230</v>
      </c>
      <c r="F39" s="908">
        <f>F38</f>
        <v>0</v>
      </c>
      <c r="G39" s="1110">
        <f>G38</f>
        <v>13230</v>
      </c>
      <c r="H39" s="976"/>
      <c r="I39" s="1242"/>
      <c r="J39" s="1242"/>
      <c r="K39" s="1242"/>
      <c r="L39" s="964"/>
      <c r="M39" s="965"/>
      <c r="N39" s="966"/>
      <c r="O39" s="966"/>
      <c r="P39" s="966"/>
      <c r="Q39" s="966"/>
      <c r="R39" s="966"/>
      <c r="V39" s="964"/>
      <c r="W39" s="967"/>
      <c r="AA39" s="968"/>
      <c r="AB39" s="968"/>
      <c r="AC39" s="968"/>
      <c r="AD39" s="968"/>
      <c r="AE39" s="968"/>
    </row>
    <row r="40" spans="1:35" ht="14.45" customHeight="1">
      <c r="A40" s="979" t="s">
        <v>48</v>
      </c>
      <c r="B40" s="1416">
        <v>2405</v>
      </c>
      <c r="C40" s="1417" t="s">
        <v>234</v>
      </c>
      <c r="D40" s="1283"/>
      <c r="E40" s="1110">
        <f>E39</f>
        <v>13230</v>
      </c>
      <c r="F40" s="908">
        <f t="shared" ref="F40:G40" si="3">F39</f>
        <v>0</v>
      </c>
      <c r="G40" s="1110">
        <f t="shared" si="3"/>
        <v>13230</v>
      </c>
      <c r="H40" s="976"/>
      <c r="I40" s="1242"/>
      <c r="J40" s="1242"/>
      <c r="K40" s="1242"/>
      <c r="L40" s="964"/>
      <c r="M40" s="965"/>
      <c r="N40" s="966"/>
      <c r="O40" s="966"/>
      <c r="P40" s="966"/>
      <c r="Q40" s="966"/>
      <c r="R40" s="966"/>
      <c r="V40" s="964"/>
      <c r="W40" s="967"/>
      <c r="AA40" s="968"/>
      <c r="AB40" s="968"/>
      <c r="AC40" s="968"/>
      <c r="AD40" s="968"/>
      <c r="AE40" s="968"/>
    </row>
    <row r="41" spans="1:35" s="966" customFormat="1" ht="14.45" customHeight="1">
      <c r="A41" s="979" t="s">
        <v>48</v>
      </c>
      <c r="B41" s="982"/>
      <c r="C41" s="983" t="s">
        <v>52</v>
      </c>
      <c r="D41" s="981"/>
      <c r="E41" s="1111">
        <f>E39+E31</f>
        <v>26230</v>
      </c>
      <c r="F41" s="908">
        <f t="shared" ref="F41:G41" si="4">F39+F31</f>
        <v>0</v>
      </c>
      <c r="G41" s="1111">
        <f t="shared" si="4"/>
        <v>26230</v>
      </c>
      <c r="H41" s="978"/>
      <c r="I41" s="1242"/>
      <c r="J41" s="1242"/>
      <c r="K41" s="1242"/>
      <c r="M41" s="965"/>
      <c r="V41" s="964"/>
      <c r="W41" s="967"/>
      <c r="AA41" s="968"/>
      <c r="AB41" s="968"/>
      <c r="AC41" s="968"/>
      <c r="AD41" s="968"/>
      <c r="AE41" s="968"/>
      <c r="AF41" s="968"/>
      <c r="AG41" s="968"/>
      <c r="AH41" s="968"/>
      <c r="AI41" s="968"/>
    </row>
    <row r="42" spans="1:35" s="966" customFormat="1" ht="14.45" customHeight="1">
      <c r="A42" s="979" t="s">
        <v>48</v>
      </c>
      <c r="B42" s="985"/>
      <c r="C42" s="986" t="s">
        <v>49</v>
      </c>
      <c r="D42" s="980"/>
      <c r="E42" s="1111">
        <f>E41</f>
        <v>26230</v>
      </c>
      <c r="F42" s="908">
        <f t="shared" ref="F42:G42" si="5">F41</f>
        <v>0</v>
      </c>
      <c r="G42" s="1111">
        <f t="shared" si="5"/>
        <v>26230</v>
      </c>
      <c r="H42" s="978"/>
      <c r="I42" s="1242"/>
      <c r="J42" s="1242"/>
      <c r="K42" s="1242"/>
      <c r="M42" s="965"/>
      <c r="V42" s="964"/>
      <c r="W42" s="967"/>
      <c r="AA42" s="968"/>
      <c r="AB42" s="968"/>
      <c r="AC42" s="968"/>
      <c r="AD42" s="968"/>
      <c r="AE42" s="968"/>
      <c r="AF42" s="968"/>
      <c r="AG42" s="968"/>
      <c r="AH42" s="968"/>
      <c r="AI42" s="968"/>
    </row>
    <row r="43" spans="1:35" s="966" customFormat="1" ht="14.45" customHeight="1">
      <c r="A43" s="1415" t="s">
        <v>514</v>
      </c>
      <c r="B43" s="1414" t="s">
        <v>515</v>
      </c>
      <c r="C43" s="984"/>
      <c r="D43" s="1497"/>
      <c r="E43" s="1497"/>
      <c r="F43" s="909"/>
      <c r="G43" s="896"/>
      <c r="H43" s="978"/>
      <c r="I43" s="1242"/>
      <c r="J43" s="1242"/>
      <c r="K43" s="1242"/>
      <c r="M43" s="965"/>
      <c r="V43" s="964"/>
      <c r="W43" s="967"/>
      <c r="AA43" s="968"/>
      <c r="AB43" s="968"/>
      <c r="AC43" s="968"/>
      <c r="AD43" s="968"/>
      <c r="AE43" s="968"/>
      <c r="AF43" s="968"/>
      <c r="AG43" s="968"/>
      <c r="AH43" s="968"/>
      <c r="AI43" s="968"/>
    </row>
    <row r="44" spans="1:35" s="966" customFormat="1" ht="14.45" customHeight="1">
      <c r="A44" s="160" t="s">
        <v>182</v>
      </c>
      <c r="C44" s="50"/>
      <c r="D44" s="443"/>
      <c r="E44" s="281"/>
      <c r="F44" s="978"/>
      <c r="G44" s="978"/>
      <c r="H44" s="978"/>
      <c r="I44" s="1242"/>
      <c r="J44" s="1001"/>
      <c r="K44" s="1242"/>
      <c r="M44" s="965"/>
      <c r="V44" s="964"/>
      <c r="W44" s="967"/>
      <c r="AA44" s="968"/>
      <c r="AB44" s="968"/>
      <c r="AC44" s="968"/>
      <c r="AD44" s="968"/>
      <c r="AE44" s="968"/>
      <c r="AF44" s="968"/>
      <c r="AG44" s="968"/>
      <c r="AH44" s="968"/>
      <c r="AI44" s="968"/>
    </row>
    <row r="45" spans="1:35" s="966" customFormat="1" ht="14.45" customHeight="1">
      <c r="A45" s="119" t="s">
        <v>177</v>
      </c>
      <c r="B45" s="1491" t="s">
        <v>480</v>
      </c>
      <c r="C45" s="1491"/>
      <c r="D45" s="1491"/>
      <c r="E45" s="1491"/>
      <c r="F45" s="1491"/>
      <c r="G45" s="1491"/>
      <c r="H45" s="1279"/>
      <c r="I45" s="1242"/>
      <c r="J45" s="1001"/>
      <c r="K45" s="1242"/>
      <c r="M45" s="965"/>
      <c r="V45" s="964"/>
      <c r="W45" s="967"/>
      <c r="AA45" s="968"/>
      <c r="AB45" s="968"/>
      <c r="AC45" s="968"/>
      <c r="AD45" s="968"/>
      <c r="AE45" s="968"/>
      <c r="AF45" s="968"/>
      <c r="AG45" s="968"/>
      <c r="AH45" s="968"/>
      <c r="AI45" s="968"/>
    </row>
    <row r="46" spans="1:35" s="966" customFormat="1" ht="14.45" customHeight="1">
      <c r="A46" s="119" t="s">
        <v>178</v>
      </c>
      <c r="B46" s="1491" t="s">
        <v>477</v>
      </c>
      <c r="C46" s="1491"/>
      <c r="D46" s="1491"/>
      <c r="E46" s="1491"/>
      <c r="F46" s="1491"/>
      <c r="G46" s="1491"/>
      <c r="H46" s="1279"/>
      <c r="I46" s="1242"/>
      <c r="J46" s="1001"/>
      <c r="K46" s="1242"/>
      <c r="M46" s="965"/>
      <c r="V46" s="964"/>
      <c r="W46" s="967"/>
      <c r="AA46" s="968"/>
      <c r="AB46" s="968"/>
      <c r="AC46" s="968"/>
      <c r="AD46" s="968"/>
      <c r="AE46" s="968"/>
      <c r="AF46" s="968"/>
      <c r="AG46" s="968"/>
      <c r="AH46" s="968"/>
      <c r="AI46" s="968"/>
    </row>
    <row r="47" spans="1:35" s="966" customFormat="1" ht="14.45" customHeight="1">
      <c r="A47" s="1278" t="s">
        <v>186</v>
      </c>
      <c r="B47" s="1496" t="s">
        <v>183</v>
      </c>
      <c r="C47" s="1496"/>
      <c r="D47" s="1496"/>
      <c r="E47" s="1496"/>
      <c r="F47" s="1496"/>
      <c r="G47" s="1496"/>
      <c r="H47" s="1496"/>
      <c r="I47" s="1242"/>
      <c r="J47" s="1242"/>
      <c r="K47" s="1242"/>
      <c r="M47" s="965"/>
      <c r="V47" s="964"/>
      <c r="W47" s="967"/>
      <c r="AA47" s="968"/>
      <c r="AB47" s="968"/>
      <c r="AC47" s="968"/>
      <c r="AD47" s="968"/>
      <c r="AE47" s="968"/>
      <c r="AF47" s="968"/>
      <c r="AG47" s="968"/>
      <c r="AH47" s="968"/>
      <c r="AI47" s="968"/>
    </row>
    <row r="48" spans="1:35" s="966" customFormat="1" ht="14.45" customHeight="1">
      <c r="A48" s="1278" t="s">
        <v>185</v>
      </c>
      <c r="B48" s="1491" t="s">
        <v>358</v>
      </c>
      <c r="C48" s="1491"/>
      <c r="D48" s="1491"/>
      <c r="E48" s="1491"/>
      <c r="F48" s="1491"/>
      <c r="G48" s="1491"/>
      <c r="H48" s="1106"/>
      <c r="I48" s="1242"/>
      <c r="J48" s="1242"/>
      <c r="K48" s="1242"/>
      <c r="M48" s="965"/>
      <c r="V48" s="964"/>
      <c r="W48" s="967"/>
      <c r="AA48" s="968"/>
      <c r="AB48" s="968"/>
      <c r="AC48" s="968"/>
      <c r="AD48" s="968"/>
      <c r="AE48" s="968"/>
      <c r="AF48" s="968"/>
      <c r="AG48" s="968"/>
      <c r="AH48" s="968"/>
      <c r="AI48" s="968"/>
    </row>
    <row r="49" spans="1:35" s="966" customFormat="1">
      <c r="A49" s="977"/>
      <c r="B49" s="129"/>
      <c r="C49" s="987"/>
      <c r="D49" s="693"/>
      <c r="E49" s="283"/>
      <c r="F49" s="283"/>
      <c r="G49" s="283"/>
      <c r="H49" s="283"/>
      <c r="I49" s="283"/>
      <c r="J49" s="283"/>
      <c r="K49" s="283"/>
      <c r="L49" s="283"/>
      <c r="M49" s="283"/>
      <c r="N49" s="963"/>
      <c r="O49" s="963"/>
      <c r="P49" s="963"/>
      <c r="R49" s="965"/>
      <c r="AA49" s="964"/>
      <c r="AB49" s="967"/>
      <c r="AF49" s="968"/>
      <c r="AG49" s="968"/>
      <c r="AH49" s="968"/>
      <c r="AI49" s="968"/>
    </row>
    <row r="50" spans="1:35" s="966" customFormat="1" ht="24.75" customHeight="1">
      <c r="A50" s="977"/>
      <c r="B50" s="129"/>
      <c r="C50" s="987"/>
      <c r="D50" s="1566"/>
      <c r="E50" s="715"/>
      <c r="F50" s="1566"/>
      <c r="G50" s="715"/>
      <c r="H50" s="715"/>
      <c r="I50" s="741"/>
      <c r="J50" s="283"/>
      <c r="K50" s="283"/>
      <c r="L50" s="283"/>
      <c r="M50" s="283"/>
      <c r="N50" s="963"/>
      <c r="O50" s="963"/>
      <c r="P50" s="963"/>
      <c r="R50" s="965"/>
      <c r="AA50" s="964"/>
      <c r="AB50" s="967"/>
      <c r="AF50" s="968"/>
      <c r="AG50" s="968"/>
      <c r="AH50" s="968"/>
      <c r="AI50" s="968"/>
    </row>
    <row r="51" spans="1:35" s="966" customFormat="1" ht="24.75" customHeight="1">
      <c r="A51" s="977"/>
      <c r="B51" s="129"/>
      <c r="C51" s="987"/>
      <c r="D51" s="1108"/>
      <c r="E51" s="1107"/>
      <c r="F51" s="281"/>
      <c r="G51" s="281"/>
      <c r="H51" s="281"/>
      <c r="I51" s="281"/>
      <c r="J51" s="281"/>
      <c r="K51" s="281"/>
      <c r="L51" s="281"/>
      <c r="M51" s="281"/>
      <c r="N51" s="963"/>
      <c r="O51" s="963"/>
      <c r="P51" s="963"/>
      <c r="R51" s="965"/>
      <c r="AA51" s="964"/>
      <c r="AB51" s="967"/>
      <c r="AF51" s="968"/>
      <c r="AG51" s="968"/>
      <c r="AH51" s="968"/>
      <c r="AI51" s="968"/>
    </row>
    <row r="52" spans="1:35" s="966" customFormat="1">
      <c r="A52" s="969"/>
      <c r="B52" s="867"/>
      <c r="C52" s="1567"/>
      <c r="D52" s="233"/>
      <c r="E52" s="233"/>
      <c r="F52" s="233"/>
      <c r="G52" s="233"/>
      <c r="H52" s="233"/>
      <c r="I52" s="233"/>
      <c r="J52" s="233"/>
      <c r="K52" s="128"/>
      <c r="L52" s="128"/>
      <c r="M52" s="128"/>
      <c r="N52" s="963"/>
      <c r="O52" s="963"/>
      <c r="P52" s="963"/>
      <c r="R52" s="965"/>
      <c r="AA52" s="964"/>
      <c r="AB52" s="967"/>
      <c r="AF52" s="968"/>
      <c r="AG52" s="968"/>
      <c r="AH52" s="968"/>
      <c r="AI52" s="968"/>
    </row>
    <row r="53" spans="1:35" s="963" customFormat="1">
      <c r="A53" s="969"/>
      <c r="B53" s="867"/>
      <c r="C53" s="968"/>
      <c r="D53" s="128"/>
      <c r="E53" s="128"/>
      <c r="F53" s="128"/>
      <c r="G53" s="128"/>
      <c r="H53" s="128"/>
      <c r="I53" s="128"/>
      <c r="J53" s="128"/>
      <c r="K53" s="128"/>
      <c r="L53" s="128"/>
      <c r="M53" s="128"/>
      <c r="Q53" s="964"/>
      <c r="R53" s="965"/>
      <c r="S53" s="966"/>
      <c r="T53" s="966"/>
      <c r="U53" s="966"/>
      <c r="V53" s="966"/>
      <c r="W53" s="966"/>
      <c r="X53" s="966"/>
      <c r="Y53" s="966"/>
      <c r="Z53" s="966"/>
      <c r="AA53" s="964"/>
      <c r="AB53" s="967"/>
      <c r="AC53" s="966"/>
      <c r="AD53" s="966"/>
      <c r="AE53" s="966"/>
      <c r="AF53" s="968"/>
      <c r="AG53" s="968"/>
      <c r="AH53" s="968"/>
      <c r="AI53" s="968"/>
    </row>
    <row r="54" spans="1:35" s="963" customFormat="1">
      <c r="A54" s="969"/>
      <c r="B54" s="867"/>
      <c r="C54" s="964"/>
      <c r="D54" s="128"/>
      <c r="E54" s="128"/>
      <c r="F54" s="128"/>
      <c r="G54" s="128"/>
      <c r="H54" s="128"/>
      <c r="I54" s="128"/>
      <c r="J54" s="128"/>
      <c r="K54" s="128"/>
      <c r="L54" s="128"/>
      <c r="M54" s="128"/>
      <c r="Q54" s="964"/>
      <c r="R54" s="965"/>
      <c r="S54" s="966"/>
      <c r="T54" s="966"/>
      <c r="U54" s="966"/>
      <c r="V54" s="966"/>
      <c r="W54" s="966"/>
      <c r="X54" s="966"/>
      <c r="Y54" s="966"/>
      <c r="Z54" s="966"/>
      <c r="AA54" s="964"/>
      <c r="AB54" s="967"/>
      <c r="AC54" s="966"/>
      <c r="AD54" s="966"/>
      <c r="AE54" s="966"/>
      <c r="AF54" s="968"/>
      <c r="AG54" s="968"/>
      <c r="AH54" s="968"/>
      <c r="AI54" s="968"/>
    </row>
    <row r="55" spans="1:35" s="963" customFormat="1">
      <c r="A55" s="969"/>
      <c r="B55" s="867"/>
      <c r="C55" s="968"/>
      <c r="D55" s="128"/>
      <c r="E55" s="128"/>
      <c r="F55" s="128"/>
      <c r="G55" s="128"/>
      <c r="H55" s="128"/>
      <c r="I55" s="128"/>
      <c r="J55" s="128"/>
      <c r="K55" s="128"/>
      <c r="L55" s="128"/>
      <c r="M55" s="128"/>
      <c r="Q55" s="964"/>
      <c r="R55" s="965"/>
      <c r="S55" s="966"/>
      <c r="T55" s="966"/>
      <c r="U55" s="966"/>
      <c r="V55" s="966"/>
      <c r="W55" s="966"/>
      <c r="X55" s="966"/>
      <c r="Y55" s="966"/>
      <c r="Z55" s="966"/>
      <c r="AA55" s="964"/>
      <c r="AB55" s="967"/>
      <c r="AC55" s="966"/>
      <c r="AD55" s="966"/>
      <c r="AE55" s="966"/>
      <c r="AF55" s="968"/>
      <c r="AG55" s="968"/>
      <c r="AH55" s="968"/>
      <c r="AI55" s="968"/>
    </row>
    <row r="56" spans="1:35" s="963" customFormat="1">
      <c r="A56" s="969"/>
      <c r="B56" s="867"/>
      <c r="C56" s="968"/>
      <c r="D56" s="128"/>
      <c r="E56" s="128"/>
      <c r="F56" s="128"/>
      <c r="G56" s="128"/>
      <c r="H56" s="128"/>
      <c r="I56" s="128"/>
      <c r="J56" s="128"/>
      <c r="K56" s="128"/>
      <c r="L56" s="128"/>
      <c r="M56" s="128"/>
      <c r="Q56" s="964"/>
      <c r="R56" s="965"/>
      <c r="S56" s="966"/>
      <c r="T56" s="966"/>
      <c r="U56" s="966"/>
      <c r="V56" s="966"/>
      <c r="W56" s="966"/>
      <c r="X56" s="966"/>
      <c r="Y56" s="966"/>
      <c r="Z56" s="966"/>
      <c r="AA56" s="964"/>
      <c r="AB56" s="967"/>
      <c r="AC56" s="966"/>
      <c r="AD56" s="966"/>
      <c r="AE56" s="966"/>
      <c r="AF56" s="968"/>
      <c r="AG56" s="968"/>
      <c r="AH56" s="968"/>
      <c r="AI56" s="968"/>
    </row>
    <row r="57" spans="1:35" s="963" customFormat="1">
      <c r="A57" s="969"/>
      <c r="B57" s="867"/>
      <c r="C57" s="968"/>
      <c r="D57" s="128"/>
      <c r="E57" s="128"/>
      <c r="F57" s="128"/>
      <c r="G57" s="128"/>
      <c r="H57" s="128"/>
      <c r="I57" s="128"/>
      <c r="J57" s="128"/>
      <c r="K57" s="128"/>
      <c r="L57" s="128"/>
      <c r="M57" s="128"/>
      <c r="Q57" s="964"/>
      <c r="R57" s="965"/>
      <c r="S57" s="966"/>
      <c r="T57" s="966"/>
      <c r="U57" s="966"/>
      <c r="V57" s="966"/>
      <c r="W57" s="966"/>
      <c r="X57" s="966"/>
      <c r="Y57" s="966"/>
      <c r="Z57" s="966"/>
      <c r="AA57" s="964"/>
      <c r="AB57" s="967"/>
      <c r="AC57" s="966"/>
      <c r="AD57" s="966"/>
      <c r="AE57" s="966"/>
      <c r="AF57" s="968"/>
      <c r="AG57" s="968"/>
      <c r="AH57" s="968"/>
      <c r="AI57" s="968"/>
    </row>
    <row r="58" spans="1:35" s="963" customFormat="1">
      <c r="A58" s="969"/>
      <c r="B58" s="867"/>
      <c r="C58" s="968"/>
      <c r="D58" s="128"/>
      <c r="E58" s="128"/>
      <c r="F58" s="128"/>
      <c r="G58" s="128"/>
      <c r="H58" s="128"/>
      <c r="I58" s="128"/>
      <c r="J58" s="128"/>
      <c r="K58" s="128"/>
      <c r="L58" s="128"/>
      <c r="M58" s="128"/>
      <c r="Q58" s="964"/>
      <c r="R58" s="965"/>
      <c r="S58" s="966"/>
      <c r="T58" s="966"/>
      <c r="U58" s="966"/>
      <c r="V58" s="966"/>
      <c r="W58" s="966"/>
      <c r="X58" s="966"/>
      <c r="Y58" s="966"/>
      <c r="Z58" s="966"/>
      <c r="AA58" s="964"/>
      <c r="AB58" s="967"/>
      <c r="AC58" s="966"/>
      <c r="AD58" s="966"/>
      <c r="AE58" s="966"/>
      <c r="AF58" s="968"/>
      <c r="AG58" s="968"/>
      <c r="AH58" s="968"/>
      <c r="AI58" s="968"/>
    </row>
    <row r="59" spans="1:35" s="963" customFormat="1">
      <c r="A59" s="969"/>
      <c r="B59" s="867"/>
      <c r="C59" s="964"/>
      <c r="D59" s="128"/>
      <c r="E59" s="128"/>
      <c r="F59" s="128"/>
      <c r="G59" s="128"/>
      <c r="H59" s="128"/>
      <c r="I59" s="128"/>
      <c r="J59" s="128"/>
      <c r="K59" s="128"/>
      <c r="L59" s="128"/>
      <c r="M59" s="128"/>
      <c r="Q59" s="964"/>
      <c r="R59" s="965"/>
      <c r="S59" s="966"/>
      <c r="T59" s="966"/>
      <c r="U59" s="966"/>
      <c r="V59" s="966"/>
      <c r="W59" s="966"/>
      <c r="X59" s="966"/>
      <c r="Y59" s="966"/>
      <c r="Z59" s="966"/>
      <c r="AA59" s="964"/>
      <c r="AB59" s="967"/>
      <c r="AC59" s="966"/>
      <c r="AD59" s="966"/>
      <c r="AE59" s="966"/>
      <c r="AF59" s="968"/>
      <c r="AG59" s="968"/>
      <c r="AH59" s="968"/>
      <c r="AI59" s="968"/>
    </row>
    <row r="60" spans="1:35" s="963" customFormat="1">
      <c r="A60" s="969"/>
      <c r="B60" s="867"/>
      <c r="C60" s="964"/>
      <c r="D60" s="128"/>
      <c r="E60" s="128"/>
      <c r="F60" s="128"/>
      <c r="G60" s="128"/>
      <c r="H60" s="128"/>
      <c r="I60" s="128"/>
      <c r="J60" s="128"/>
      <c r="K60" s="128"/>
      <c r="L60" s="128"/>
      <c r="M60" s="128"/>
      <c r="Q60" s="964"/>
      <c r="R60" s="965"/>
      <c r="S60" s="966"/>
      <c r="T60" s="966"/>
      <c r="U60" s="966"/>
      <c r="V60" s="966"/>
      <c r="W60" s="966"/>
      <c r="X60" s="966"/>
      <c r="Y60" s="966"/>
      <c r="Z60" s="966"/>
      <c r="AA60" s="964"/>
      <c r="AB60" s="967"/>
      <c r="AC60" s="966"/>
      <c r="AD60" s="966"/>
      <c r="AE60" s="966"/>
      <c r="AF60" s="968"/>
      <c r="AG60" s="968"/>
      <c r="AH60" s="968"/>
      <c r="AI60" s="968"/>
    </row>
    <row r="61" spans="1:35" s="963" customFormat="1">
      <c r="A61" s="969"/>
      <c r="B61" s="867"/>
      <c r="C61" s="964"/>
      <c r="D61" s="128"/>
      <c r="E61" s="128"/>
      <c r="F61" s="128"/>
      <c r="G61" s="128"/>
      <c r="H61" s="128"/>
      <c r="I61" s="128"/>
      <c r="J61" s="128"/>
      <c r="K61" s="128"/>
      <c r="L61" s="128"/>
      <c r="M61" s="128"/>
      <c r="Q61" s="964"/>
      <c r="R61" s="965"/>
      <c r="S61" s="966"/>
      <c r="T61" s="966"/>
      <c r="U61" s="966"/>
      <c r="V61" s="966"/>
      <c r="W61" s="966"/>
      <c r="X61" s="966"/>
      <c r="Y61" s="966"/>
      <c r="Z61" s="966"/>
      <c r="AA61" s="964"/>
      <c r="AB61" s="967"/>
      <c r="AC61" s="966"/>
      <c r="AD61" s="966"/>
      <c r="AE61" s="966"/>
      <c r="AF61" s="968"/>
      <c r="AG61" s="968"/>
      <c r="AH61" s="968"/>
      <c r="AI61" s="968"/>
    </row>
    <row r="62" spans="1:35" s="963" customFormat="1">
      <c r="A62" s="969"/>
      <c r="B62" s="867"/>
      <c r="C62" s="964"/>
      <c r="D62" s="128"/>
      <c r="E62" s="128"/>
      <c r="F62" s="128"/>
      <c r="G62" s="128"/>
      <c r="H62" s="128"/>
      <c r="I62" s="128"/>
      <c r="J62" s="128"/>
      <c r="K62" s="128"/>
      <c r="L62" s="128"/>
      <c r="M62" s="128"/>
      <c r="Q62" s="964"/>
      <c r="R62" s="965"/>
      <c r="S62" s="966"/>
      <c r="T62" s="966"/>
      <c r="U62" s="966"/>
      <c r="V62" s="966"/>
      <c r="W62" s="966"/>
      <c r="X62" s="966"/>
      <c r="Y62" s="966"/>
      <c r="Z62" s="966"/>
      <c r="AA62" s="964"/>
      <c r="AB62" s="967"/>
      <c r="AC62" s="966"/>
      <c r="AD62" s="966"/>
      <c r="AE62" s="966"/>
      <c r="AF62" s="968"/>
      <c r="AG62" s="968"/>
      <c r="AH62" s="968"/>
      <c r="AI62" s="968"/>
    </row>
    <row r="63" spans="1:35" s="963" customFormat="1">
      <c r="A63" s="969"/>
      <c r="B63" s="867"/>
      <c r="C63" s="964"/>
      <c r="D63" s="128"/>
      <c r="E63" s="128"/>
      <c r="F63" s="128"/>
      <c r="G63" s="128"/>
      <c r="H63" s="128"/>
      <c r="I63" s="128"/>
      <c r="J63" s="128"/>
      <c r="K63" s="128"/>
      <c r="L63" s="128"/>
      <c r="M63" s="128"/>
      <c r="Q63" s="964"/>
      <c r="R63" s="965"/>
      <c r="S63" s="966"/>
      <c r="T63" s="966"/>
      <c r="U63" s="966"/>
      <c r="V63" s="966"/>
      <c r="W63" s="966"/>
      <c r="X63" s="966"/>
      <c r="Y63" s="966"/>
      <c r="Z63" s="966"/>
      <c r="AA63" s="964"/>
      <c r="AB63" s="967"/>
      <c r="AC63" s="966"/>
      <c r="AD63" s="966"/>
      <c r="AE63" s="966"/>
      <c r="AF63" s="968"/>
      <c r="AG63" s="968"/>
      <c r="AH63" s="968"/>
      <c r="AI63" s="968"/>
    </row>
    <row r="64" spans="1:35" s="963" customFormat="1">
      <c r="A64" s="969"/>
      <c r="B64" s="867"/>
      <c r="C64" s="964"/>
      <c r="D64" s="128"/>
      <c r="E64" s="128"/>
      <c r="F64" s="128"/>
      <c r="G64" s="128"/>
      <c r="H64" s="128"/>
      <c r="I64" s="128"/>
      <c r="J64" s="128"/>
      <c r="K64" s="128"/>
      <c r="L64" s="128"/>
      <c r="M64" s="128"/>
      <c r="Q64" s="964"/>
      <c r="R64" s="965"/>
      <c r="S64" s="966"/>
      <c r="T64" s="966"/>
      <c r="U64" s="966"/>
      <c r="V64" s="966"/>
      <c r="W64" s="966"/>
      <c r="X64" s="966"/>
      <c r="Y64" s="966"/>
      <c r="Z64" s="966"/>
      <c r="AA64" s="964"/>
      <c r="AB64" s="967"/>
      <c r="AC64" s="966"/>
      <c r="AD64" s="966"/>
      <c r="AE64" s="966"/>
      <c r="AF64" s="968"/>
      <c r="AG64" s="968"/>
      <c r="AH64" s="968"/>
      <c r="AI64" s="968"/>
    </row>
    <row r="65" spans="1:35" s="963" customFormat="1">
      <c r="A65" s="969"/>
      <c r="B65" s="867"/>
      <c r="C65" s="964"/>
      <c r="D65" s="128"/>
      <c r="E65" s="128"/>
      <c r="F65" s="128"/>
      <c r="G65" s="128"/>
      <c r="H65" s="128"/>
      <c r="I65" s="128"/>
      <c r="J65" s="128"/>
      <c r="K65" s="128"/>
      <c r="L65" s="128"/>
      <c r="M65" s="128"/>
      <c r="Q65" s="964"/>
      <c r="R65" s="965"/>
      <c r="S65" s="966"/>
      <c r="T65" s="966"/>
      <c r="U65" s="966"/>
      <c r="V65" s="966"/>
      <c r="W65" s="966"/>
      <c r="X65" s="966"/>
      <c r="Y65" s="966"/>
      <c r="Z65" s="966"/>
      <c r="AA65" s="964"/>
      <c r="AB65" s="967"/>
      <c r="AC65" s="966"/>
      <c r="AD65" s="966"/>
      <c r="AE65" s="966"/>
      <c r="AF65" s="968"/>
      <c r="AG65" s="968"/>
      <c r="AH65" s="968"/>
      <c r="AI65" s="968"/>
    </row>
    <row r="66" spans="1:35" s="963" customFormat="1">
      <c r="A66" s="969"/>
      <c r="B66" s="867"/>
      <c r="C66" s="968"/>
      <c r="D66" s="128"/>
      <c r="E66" s="128"/>
      <c r="F66" s="128"/>
      <c r="G66" s="128"/>
      <c r="H66" s="128"/>
      <c r="I66" s="128"/>
      <c r="J66" s="128"/>
      <c r="K66" s="128"/>
      <c r="L66" s="128"/>
      <c r="M66" s="128"/>
      <c r="Q66" s="964"/>
      <c r="R66" s="965"/>
      <c r="S66" s="966"/>
      <c r="T66" s="966"/>
      <c r="U66" s="966"/>
      <c r="V66" s="966"/>
      <c r="W66" s="966"/>
      <c r="X66" s="966"/>
      <c r="Y66" s="966"/>
      <c r="Z66" s="966"/>
      <c r="AA66" s="964"/>
      <c r="AB66" s="967"/>
      <c r="AC66" s="966"/>
      <c r="AD66" s="966"/>
      <c r="AE66" s="966"/>
      <c r="AF66" s="968"/>
      <c r="AG66" s="968"/>
      <c r="AH66" s="968"/>
      <c r="AI66" s="968"/>
    </row>
    <row r="67" spans="1:35" s="963" customFormat="1">
      <c r="A67" s="969"/>
      <c r="B67" s="867"/>
      <c r="C67" s="968"/>
      <c r="D67" s="128"/>
      <c r="E67" s="128"/>
      <c r="F67" s="128"/>
      <c r="G67" s="128"/>
      <c r="H67" s="128"/>
      <c r="I67" s="128"/>
      <c r="J67" s="128"/>
      <c r="K67" s="128"/>
      <c r="L67" s="128"/>
      <c r="M67" s="128"/>
      <c r="Q67" s="964"/>
      <c r="R67" s="965"/>
      <c r="S67" s="966"/>
      <c r="T67" s="966"/>
      <c r="U67" s="966"/>
      <c r="V67" s="966"/>
      <c r="W67" s="966"/>
      <c r="X67" s="966"/>
      <c r="Y67" s="966"/>
      <c r="Z67" s="966"/>
      <c r="AA67" s="964"/>
      <c r="AB67" s="967"/>
      <c r="AC67" s="966"/>
      <c r="AD67" s="966"/>
      <c r="AE67" s="966"/>
      <c r="AF67" s="968"/>
      <c r="AG67" s="968"/>
      <c r="AH67" s="968"/>
      <c r="AI67" s="968"/>
    </row>
    <row r="68" spans="1:35" s="963" customFormat="1">
      <c r="A68" s="969"/>
      <c r="B68" s="867"/>
      <c r="C68" s="968"/>
      <c r="D68" s="128"/>
      <c r="E68" s="128"/>
      <c r="F68" s="128"/>
      <c r="G68" s="128"/>
      <c r="H68" s="128"/>
      <c r="I68" s="128"/>
      <c r="J68" s="128"/>
      <c r="K68" s="128"/>
      <c r="L68" s="128"/>
      <c r="M68" s="128"/>
      <c r="Q68" s="964"/>
      <c r="R68" s="965"/>
      <c r="S68" s="966"/>
      <c r="T68" s="966"/>
      <c r="U68" s="966"/>
      <c r="V68" s="966"/>
      <c r="W68" s="966"/>
      <c r="X68" s="966"/>
      <c r="Y68" s="966"/>
      <c r="Z68" s="966"/>
      <c r="AA68" s="964"/>
      <c r="AB68" s="967"/>
      <c r="AC68" s="966"/>
      <c r="AD68" s="966"/>
      <c r="AE68" s="966"/>
      <c r="AF68" s="968"/>
      <c r="AG68" s="968"/>
      <c r="AH68" s="968"/>
      <c r="AI68" s="968"/>
    </row>
    <row r="69" spans="1:35" s="963" customFormat="1">
      <c r="A69" s="969"/>
      <c r="B69" s="867"/>
      <c r="C69" s="968"/>
      <c r="D69" s="128"/>
      <c r="E69" s="128"/>
      <c r="F69" s="128"/>
      <c r="G69" s="128"/>
      <c r="H69" s="128"/>
      <c r="I69" s="128"/>
      <c r="J69" s="128"/>
      <c r="K69" s="128"/>
      <c r="L69" s="128"/>
      <c r="M69" s="128"/>
      <c r="Q69" s="964"/>
      <c r="R69" s="965"/>
      <c r="S69" s="966"/>
      <c r="T69" s="966"/>
      <c r="U69" s="966"/>
      <c r="V69" s="966"/>
      <c r="W69" s="966"/>
      <c r="X69" s="966"/>
      <c r="Y69" s="966"/>
      <c r="Z69" s="966"/>
      <c r="AA69" s="964"/>
      <c r="AB69" s="967"/>
      <c r="AC69" s="966"/>
      <c r="AD69" s="966"/>
      <c r="AE69" s="966"/>
      <c r="AF69" s="968"/>
      <c r="AG69" s="968"/>
      <c r="AH69" s="968"/>
      <c r="AI69" s="968"/>
    </row>
    <row r="70" spans="1:35" s="963" customFormat="1">
      <c r="A70" s="969"/>
      <c r="B70" s="867"/>
      <c r="C70" s="968"/>
      <c r="D70" s="128"/>
      <c r="E70" s="128"/>
      <c r="F70" s="128"/>
      <c r="G70" s="128"/>
      <c r="H70" s="128"/>
      <c r="I70" s="128"/>
      <c r="J70" s="128"/>
      <c r="K70" s="128"/>
      <c r="L70" s="128"/>
      <c r="M70" s="128"/>
      <c r="Q70" s="964"/>
      <c r="R70" s="965"/>
      <c r="S70" s="966"/>
      <c r="T70" s="966"/>
      <c r="U70" s="966"/>
      <c r="V70" s="966"/>
      <c r="W70" s="966"/>
      <c r="X70" s="966"/>
      <c r="Y70" s="966"/>
      <c r="Z70" s="966"/>
      <c r="AA70" s="964"/>
      <c r="AB70" s="967"/>
      <c r="AC70" s="966"/>
      <c r="AD70" s="966"/>
      <c r="AE70" s="966"/>
      <c r="AF70" s="968"/>
      <c r="AG70" s="968"/>
      <c r="AH70" s="968"/>
      <c r="AI70" s="968"/>
    </row>
    <row r="71" spans="1:35" s="963" customFormat="1">
      <c r="A71" s="969"/>
      <c r="B71" s="867"/>
      <c r="C71" s="968"/>
      <c r="D71" s="128"/>
      <c r="E71" s="128"/>
      <c r="F71" s="128"/>
      <c r="G71" s="128"/>
      <c r="H71" s="128"/>
      <c r="I71" s="128"/>
      <c r="J71" s="128"/>
      <c r="K71" s="128"/>
      <c r="L71" s="128"/>
      <c r="M71" s="128"/>
      <c r="Q71" s="964"/>
      <c r="R71" s="965"/>
      <c r="S71" s="966"/>
      <c r="T71" s="966"/>
      <c r="U71" s="966"/>
      <c r="V71" s="966"/>
      <c r="W71" s="966"/>
      <c r="X71" s="966"/>
      <c r="Y71" s="966"/>
      <c r="Z71" s="966"/>
      <c r="AA71" s="964"/>
      <c r="AB71" s="967"/>
      <c r="AC71" s="966"/>
      <c r="AD71" s="966"/>
      <c r="AE71" s="966"/>
      <c r="AF71" s="968"/>
      <c r="AG71" s="968"/>
      <c r="AH71" s="968"/>
      <c r="AI71" s="968"/>
    </row>
    <row r="72" spans="1:35" s="963" customFormat="1">
      <c r="A72" s="969"/>
      <c r="B72" s="867"/>
      <c r="C72" s="968"/>
      <c r="D72" s="128"/>
      <c r="E72" s="128"/>
      <c r="F72" s="128"/>
      <c r="G72" s="128"/>
      <c r="H72" s="128"/>
      <c r="I72" s="128"/>
      <c r="J72" s="128"/>
      <c r="K72" s="128"/>
      <c r="L72" s="128"/>
      <c r="M72" s="128"/>
      <c r="Q72" s="964"/>
      <c r="R72" s="965"/>
      <c r="S72" s="966"/>
      <c r="T72" s="966"/>
      <c r="U72" s="966"/>
      <c r="V72" s="966"/>
      <c r="W72" s="966"/>
      <c r="X72" s="966"/>
      <c r="Y72" s="966"/>
      <c r="Z72" s="966"/>
      <c r="AA72" s="964"/>
      <c r="AB72" s="967"/>
      <c r="AC72" s="966"/>
      <c r="AD72" s="966"/>
      <c r="AE72" s="966"/>
      <c r="AF72" s="968"/>
      <c r="AG72" s="968"/>
      <c r="AH72" s="968"/>
      <c r="AI72" s="968"/>
    </row>
  </sheetData>
  <mergeCells count="17">
    <mergeCell ref="B48:G48"/>
    <mergeCell ref="A1:G1"/>
    <mergeCell ref="A2:G2"/>
    <mergeCell ref="A3:G3"/>
    <mergeCell ref="D12:E12"/>
    <mergeCell ref="F12:G12"/>
    <mergeCell ref="B13:G13"/>
    <mergeCell ref="B47:H47"/>
    <mergeCell ref="D43:E43"/>
    <mergeCell ref="B45:G45"/>
    <mergeCell ref="B46:G46"/>
    <mergeCell ref="S12:AB12"/>
    <mergeCell ref="I13:M13"/>
    <mergeCell ref="N13:R13"/>
    <mergeCell ref="S13:W13"/>
    <mergeCell ref="X13:AB13"/>
    <mergeCell ref="I12:R12"/>
  </mergeCells>
  <printOptions horizontalCentered="1"/>
  <pageMargins left="0.9055118110236221" right="0.78740157480314965" top="0.98425196850393704" bottom="4.1338582677165361" header="0.51181102362204722" footer="3.5433070866141736"/>
  <pageSetup paperSize="9" scale="90" fitToHeight="22" orientation="portrait" blackAndWhite="1" useFirstPageNumber="1" r:id="rId1"/>
  <headerFooter alignWithMargins="0">
    <oddHeader xml:space="preserve">&amp;C   </oddHeader>
    <oddFooter>&amp;C&amp;"Times New Roman,Bold"&amp;P</oddFooter>
  </headerFooter>
  <rowBreaks count="2" manualBreakCount="2">
    <brk id="31" max="7" man="1"/>
    <brk id="49" max="16383" man="1"/>
  </rowBreaks>
  <drawing r:id="rId2"/>
</worksheet>
</file>

<file path=xl/worksheets/sheet10.xml><?xml version="1.0" encoding="utf-8"?>
<worksheet xmlns="http://schemas.openxmlformats.org/spreadsheetml/2006/main" xmlns:r="http://schemas.openxmlformats.org/officeDocument/2006/relationships">
  <sheetPr syncVertical="1" syncRef="A1" transitionEvaluation="1"/>
  <dimension ref="A1:AC54"/>
  <sheetViews>
    <sheetView view="pageBreakPreview" zoomScale="85" zoomScaleNormal="85" zoomScaleSheetLayoutView="85" workbookViewId="0">
      <selection activeCell="C40" sqref="C40:I46"/>
    </sheetView>
  </sheetViews>
  <sheetFormatPr defaultColWidth="11" defaultRowHeight="12.75"/>
  <cols>
    <col min="1" max="1" width="6.42578125" style="255" customWidth="1"/>
    <col min="2" max="2" width="8.140625" style="197" customWidth="1"/>
    <col min="3" max="3" width="34.140625" style="76" customWidth="1"/>
    <col min="4" max="4" width="8.5703125" style="90" customWidth="1"/>
    <col min="5" max="5" width="9.42578125" style="90" customWidth="1"/>
    <col min="6" max="6" width="12.140625" style="76" customWidth="1"/>
    <col min="7" max="7" width="8.85546875" style="76" customWidth="1"/>
    <col min="8" max="8" width="3.28515625" style="81" customWidth="1"/>
    <col min="9" max="9" width="8.5703125" style="90" customWidth="1"/>
    <col min="10" max="10" width="8.42578125" style="76" customWidth="1"/>
    <col min="11" max="11" width="8.5703125" style="90" customWidth="1"/>
    <col min="12" max="12" width="9.140625" style="76" customWidth="1"/>
    <col min="13" max="13" width="11.5703125" style="76" customWidth="1"/>
    <col min="14" max="14" width="11" style="76"/>
    <col min="15" max="15" width="8.5703125" style="76" customWidth="1"/>
    <col min="16" max="16" width="18" style="76" customWidth="1"/>
    <col min="17" max="17" width="8.5703125" style="90" customWidth="1"/>
    <col min="18" max="18" width="11.5703125" style="203" bestFit="1" customWidth="1"/>
    <col min="19" max="21" width="11" style="76"/>
    <col min="22" max="22" width="11" style="90"/>
    <col min="23" max="23" width="11" style="203"/>
    <col min="24" max="27" width="11" style="76"/>
    <col min="28" max="28" width="11.5703125" style="76" bestFit="1" customWidth="1"/>
    <col min="29" max="16384" width="11" style="76"/>
  </cols>
  <sheetData>
    <row r="1" spans="1:29" ht="14.1" customHeight="1">
      <c r="A1" s="1526" t="s">
        <v>429</v>
      </c>
      <c r="B1" s="1526"/>
      <c r="C1" s="1526"/>
      <c r="D1" s="1526"/>
      <c r="E1" s="1526"/>
      <c r="F1" s="1526"/>
      <c r="G1" s="1526"/>
      <c r="H1" s="888"/>
      <c r="I1" s="191"/>
      <c r="J1" s="191"/>
      <c r="K1" s="191"/>
      <c r="L1" s="191"/>
      <c r="M1" s="191"/>
    </row>
    <row r="2" spans="1:29" ht="14.1" customHeight="1">
      <c r="A2" s="1526" t="s">
        <v>430</v>
      </c>
      <c r="B2" s="1526"/>
      <c r="C2" s="1526"/>
      <c r="D2" s="1526"/>
      <c r="E2" s="1526"/>
      <c r="F2" s="1526"/>
      <c r="G2" s="1526"/>
      <c r="H2" s="888"/>
      <c r="I2" s="191"/>
      <c r="J2" s="191"/>
      <c r="K2" s="191"/>
      <c r="L2" s="191"/>
      <c r="M2" s="191"/>
    </row>
    <row r="3" spans="1:29">
      <c r="A3" s="1519" t="s">
        <v>431</v>
      </c>
      <c r="B3" s="1519"/>
      <c r="C3" s="1519"/>
      <c r="D3" s="1519"/>
      <c r="E3" s="1519"/>
      <c r="F3" s="1519"/>
      <c r="G3" s="1519"/>
      <c r="H3" s="764"/>
      <c r="I3" s="504"/>
      <c r="J3" s="198"/>
      <c r="K3" s="504"/>
      <c r="L3" s="198"/>
      <c r="M3" s="198"/>
    </row>
    <row r="4" spans="1:29" ht="8.4499999999999993" customHeight="1">
      <c r="A4" s="30"/>
      <c r="B4" s="1499"/>
      <c r="C4" s="1499"/>
      <c r="D4" s="1499"/>
      <c r="E4" s="1499"/>
      <c r="F4" s="1499"/>
      <c r="G4" s="1499"/>
      <c r="H4" s="765"/>
      <c r="I4" s="504"/>
      <c r="J4" s="198"/>
      <c r="K4" s="504"/>
      <c r="L4" s="198"/>
      <c r="M4" s="198"/>
    </row>
    <row r="5" spans="1:29" ht="14.1" customHeight="1">
      <c r="A5" s="30"/>
      <c r="B5" s="26"/>
      <c r="C5" s="26"/>
      <c r="D5" s="31"/>
      <c r="E5" s="32" t="s">
        <v>5</v>
      </c>
      <c r="F5" s="32" t="s">
        <v>6</v>
      </c>
      <c r="G5" s="32" t="s">
        <v>100</v>
      </c>
      <c r="H5" s="68"/>
      <c r="I5" s="504"/>
      <c r="J5" s="198"/>
      <c r="K5" s="504"/>
      <c r="L5" s="198"/>
      <c r="M5" s="198"/>
    </row>
    <row r="6" spans="1:29" ht="16.899999999999999" customHeight="1">
      <c r="A6" s="30"/>
      <c r="B6" s="1318" t="s">
        <v>7</v>
      </c>
      <c r="C6" s="1296" t="s">
        <v>8</v>
      </c>
      <c r="D6" s="1319" t="s">
        <v>49</v>
      </c>
      <c r="E6" s="1320">
        <v>100011</v>
      </c>
      <c r="F6" s="1321">
        <v>3949</v>
      </c>
      <c r="G6" s="1320">
        <f>SUM(E6:F6)</f>
        <v>103960</v>
      </c>
      <c r="H6" s="766"/>
      <c r="I6" s="504"/>
      <c r="J6" s="198"/>
      <c r="K6" s="504"/>
      <c r="L6" s="198"/>
      <c r="M6" s="198"/>
    </row>
    <row r="7" spans="1:29" ht="16.899999999999999" customHeight="1">
      <c r="A7" s="30"/>
      <c r="B7" s="1318" t="s">
        <v>9</v>
      </c>
      <c r="C7" s="1362" t="s">
        <v>225</v>
      </c>
      <c r="D7" s="1319" t="s">
        <v>49</v>
      </c>
      <c r="E7" s="1323">
        <v>0</v>
      </c>
      <c r="F7" s="1324">
        <v>0</v>
      </c>
      <c r="G7" s="1323">
        <v>0</v>
      </c>
      <c r="H7" s="766"/>
      <c r="I7" s="504"/>
      <c r="J7" s="198"/>
      <c r="K7" s="504"/>
      <c r="L7" s="198"/>
      <c r="M7" s="198"/>
      <c r="N7" s="97"/>
      <c r="O7" s="97"/>
      <c r="P7" s="97"/>
      <c r="Q7" s="106"/>
      <c r="R7" s="119"/>
      <c r="S7" s="97"/>
      <c r="T7" s="97"/>
      <c r="U7" s="97"/>
      <c r="V7" s="106"/>
      <c r="W7" s="119"/>
      <c r="X7" s="97"/>
      <c r="Y7" s="97"/>
      <c r="Z7" s="97"/>
      <c r="AA7" s="97"/>
      <c r="AB7" s="97"/>
      <c r="AC7" s="97"/>
    </row>
    <row r="8" spans="1:29" ht="25.5">
      <c r="A8" s="30"/>
      <c r="B8" s="954" t="s">
        <v>22</v>
      </c>
      <c r="C8" s="1317" t="s">
        <v>226</v>
      </c>
      <c r="D8" s="36" t="s">
        <v>49</v>
      </c>
      <c r="E8" s="878">
        <f>G32</f>
        <v>30275</v>
      </c>
      <c r="F8" s="1225">
        <v>0</v>
      </c>
      <c r="G8" s="1226">
        <f>F8+E8</f>
        <v>30275</v>
      </c>
      <c r="H8" s="68"/>
      <c r="I8" s="82"/>
      <c r="J8" s="79"/>
      <c r="K8" s="82"/>
      <c r="L8" s="97"/>
      <c r="M8" s="97"/>
      <c r="N8" s="97"/>
      <c r="O8" s="97"/>
      <c r="P8" s="97"/>
      <c r="Q8" s="106"/>
      <c r="R8" s="119"/>
      <c r="S8" s="97"/>
      <c r="T8" s="97"/>
      <c r="U8" s="97"/>
      <c r="V8" s="106"/>
      <c r="W8" s="119"/>
      <c r="X8" s="97"/>
      <c r="Y8" s="97"/>
      <c r="Z8" s="97"/>
      <c r="AA8" s="97"/>
      <c r="AB8" s="97"/>
      <c r="AC8" s="97"/>
    </row>
    <row r="9" spans="1:29" ht="14.1" customHeight="1">
      <c r="A9" s="30"/>
      <c r="B9" s="37" t="s">
        <v>48</v>
      </c>
      <c r="C9" s="26" t="s">
        <v>227</v>
      </c>
      <c r="D9" s="38" t="s">
        <v>49</v>
      </c>
      <c r="E9" s="1019">
        <f>E6+E7+E8</f>
        <v>130286</v>
      </c>
      <c r="F9" s="1019">
        <f t="shared" ref="F9:G9" si="0">F6+F7+F8</f>
        <v>3949</v>
      </c>
      <c r="G9" s="1019">
        <f t="shared" si="0"/>
        <v>134235</v>
      </c>
      <c r="H9" s="39"/>
      <c r="I9" s="106"/>
      <c r="J9" s="106"/>
      <c r="K9" s="106"/>
      <c r="L9" s="106"/>
      <c r="M9" s="106"/>
      <c r="N9" s="97"/>
      <c r="O9" s="97"/>
      <c r="P9" s="97"/>
      <c r="Q9" s="106"/>
      <c r="R9" s="119"/>
      <c r="S9" s="97"/>
      <c r="T9" s="97"/>
      <c r="U9" s="97"/>
      <c r="V9" s="106"/>
      <c r="W9" s="119"/>
      <c r="X9" s="97"/>
      <c r="Y9" s="97"/>
      <c r="Z9" s="97"/>
      <c r="AA9" s="97"/>
      <c r="AB9" s="97"/>
      <c r="AC9" s="97"/>
    </row>
    <row r="10" spans="1:29" ht="12.6" customHeight="1">
      <c r="A10" s="30"/>
      <c r="B10" s="33"/>
      <c r="C10" s="26"/>
      <c r="D10" s="27"/>
      <c r="E10" s="27"/>
      <c r="F10" s="34"/>
      <c r="G10" s="27"/>
      <c r="H10" s="766"/>
      <c r="I10" s="106"/>
      <c r="J10" s="106"/>
      <c r="K10" s="106"/>
      <c r="L10" s="106"/>
      <c r="M10" s="106"/>
      <c r="N10" s="97"/>
      <c r="O10" s="97"/>
      <c r="P10" s="97"/>
      <c r="Q10" s="106"/>
      <c r="R10" s="119"/>
      <c r="S10" s="97"/>
      <c r="T10" s="97"/>
      <c r="U10" s="97"/>
      <c r="V10" s="106"/>
      <c r="W10" s="119"/>
      <c r="X10" s="97"/>
      <c r="Y10" s="97"/>
      <c r="Z10" s="97"/>
      <c r="AA10" s="97"/>
      <c r="AB10" s="97"/>
      <c r="AC10" s="97"/>
    </row>
    <row r="11" spans="1:29" ht="12.75" customHeight="1">
      <c r="A11" s="30"/>
      <c r="B11" s="33" t="s">
        <v>265</v>
      </c>
      <c r="C11" s="26" t="s">
        <v>23</v>
      </c>
      <c r="D11" s="26"/>
      <c r="E11" s="26"/>
      <c r="F11" s="40"/>
      <c r="G11" s="26"/>
      <c r="H11" s="37"/>
      <c r="I11" s="1612"/>
      <c r="J11" s="1612"/>
      <c r="K11" s="1612"/>
      <c r="L11" s="1612"/>
      <c r="M11" s="1612"/>
      <c r="N11" s="1612"/>
      <c r="O11" s="1612"/>
      <c r="P11" s="1612"/>
      <c r="Q11" s="1612"/>
      <c r="R11" s="1612"/>
      <c r="S11" s="1612"/>
      <c r="T11" s="1612"/>
      <c r="U11" s="1612"/>
      <c r="V11" s="1612"/>
      <c r="W11" s="1612"/>
      <c r="X11" s="1612"/>
      <c r="Y11" s="1612"/>
      <c r="Z11" s="1612"/>
      <c r="AA11" s="1612"/>
      <c r="AB11" s="1612"/>
      <c r="AC11" s="97"/>
    </row>
    <row r="12" spans="1:29" s="1" customFormat="1" ht="9" customHeight="1">
      <c r="A12" s="28"/>
      <c r="B12" s="654"/>
      <c r="C12" s="654"/>
      <c r="D12" s="654"/>
      <c r="E12" s="654"/>
      <c r="F12" s="654"/>
      <c r="G12" s="654"/>
      <c r="H12" s="767"/>
      <c r="I12" s="1489"/>
      <c r="J12" s="1489"/>
      <c r="K12" s="1489"/>
      <c r="L12" s="1489"/>
      <c r="M12" s="1489"/>
      <c r="N12" s="1489"/>
      <c r="O12" s="1489"/>
      <c r="P12" s="1489"/>
      <c r="Q12" s="1489"/>
      <c r="R12" s="1489"/>
      <c r="S12" s="1489"/>
      <c r="T12" s="1489"/>
      <c r="U12" s="1489"/>
      <c r="V12" s="1489"/>
      <c r="W12" s="1489"/>
      <c r="X12" s="1490"/>
      <c r="Y12" s="1490"/>
      <c r="Z12" s="1490"/>
      <c r="AA12" s="1490"/>
      <c r="AB12" s="1490"/>
      <c r="AC12" s="1574"/>
    </row>
    <row r="13" spans="1:29" s="1" customFormat="1" ht="13.5" thickBot="1">
      <c r="A13" s="41"/>
      <c r="B13" s="1495" t="s">
        <v>89</v>
      </c>
      <c r="C13" s="1495"/>
      <c r="D13" s="1495"/>
      <c r="E13" s="1495"/>
      <c r="F13" s="1495"/>
      <c r="G13" s="1495"/>
      <c r="H13" s="755"/>
      <c r="I13" s="1489"/>
      <c r="J13" s="1489"/>
      <c r="K13" s="1489"/>
      <c r="L13" s="1489"/>
      <c r="M13" s="1489"/>
      <c r="N13" s="1489"/>
      <c r="O13" s="1489"/>
      <c r="P13" s="1489"/>
      <c r="Q13" s="1489"/>
      <c r="R13" s="1489"/>
      <c r="S13" s="1489"/>
      <c r="T13" s="1489"/>
      <c r="U13" s="1489"/>
      <c r="V13" s="1489"/>
      <c r="W13" s="1489"/>
      <c r="X13" s="1490"/>
      <c r="Y13" s="1490"/>
      <c r="Z13" s="1490"/>
      <c r="AA13" s="1490"/>
      <c r="AB13" s="1490"/>
      <c r="AC13" s="1574"/>
    </row>
    <row r="14" spans="1:29" s="1" customFormat="1" ht="15" customHeight="1" thickTop="1" thickBot="1">
      <c r="A14" s="41"/>
      <c r="B14" s="275"/>
      <c r="C14" s="275" t="s">
        <v>24</v>
      </c>
      <c r="D14" s="275"/>
      <c r="E14" s="275" t="s">
        <v>50</v>
      </c>
      <c r="F14" s="275" t="s">
        <v>102</v>
      </c>
      <c r="G14" s="42" t="s">
        <v>100</v>
      </c>
      <c r="H14" s="29"/>
      <c r="I14" s="155"/>
      <c r="J14" s="155"/>
      <c r="K14" s="155"/>
      <c r="L14" s="155"/>
      <c r="M14" s="1478"/>
      <c r="N14" s="155"/>
      <c r="O14" s="155"/>
      <c r="P14" s="155"/>
      <c r="Q14" s="155"/>
      <c r="R14" s="1478"/>
      <c r="S14" s="155"/>
      <c r="T14" s="155"/>
      <c r="U14" s="155"/>
      <c r="V14" s="155"/>
      <c r="W14" s="1478"/>
      <c r="X14" s="4"/>
      <c r="Y14" s="4"/>
      <c r="Z14" s="4"/>
      <c r="AA14" s="4"/>
      <c r="AB14" s="604"/>
      <c r="AC14" s="1574"/>
    </row>
    <row r="15" spans="1:29" ht="15" customHeight="1" thickTop="1">
      <c r="C15" s="117" t="s">
        <v>52</v>
      </c>
      <c r="D15" s="83"/>
      <c r="E15" s="83"/>
      <c r="F15" s="83"/>
      <c r="G15" s="83"/>
      <c r="H15" s="82"/>
      <c r="I15" s="97"/>
      <c r="J15" s="97"/>
      <c r="K15" s="97"/>
      <c r="L15" s="106"/>
      <c r="M15" s="97"/>
      <c r="N15" s="97"/>
      <c r="O15" s="97"/>
      <c r="P15" s="97"/>
      <c r="Q15" s="106"/>
      <c r="R15" s="97"/>
      <c r="S15" s="97"/>
      <c r="T15" s="97"/>
      <c r="U15" s="97"/>
      <c r="V15" s="97"/>
      <c r="W15" s="97"/>
      <c r="X15" s="97"/>
      <c r="Y15" s="97"/>
      <c r="Z15" s="97"/>
      <c r="AA15" s="97"/>
      <c r="AB15" s="97"/>
      <c r="AC15" s="97"/>
    </row>
    <row r="16" spans="1:29" ht="15" customHeight="1">
      <c r="A16" s="255" t="s">
        <v>53</v>
      </c>
      <c r="B16" s="200">
        <v>2220</v>
      </c>
      <c r="C16" s="117" t="s">
        <v>432</v>
      </c>
      <c r="F16" s="90"/>
      <c r="G16" s="90"/>
      <c r="H16" s="270"/>
      <c r="I16" s="97"/>
      <c r="J16" s="97"/>
      <c r="K16" s="97"/>
      <c r="L16" s="106"/>
      <c r="M16" s="97"/>
      <c r="N16" s="97"/>
      <c r="O16" s="97"/>
      <c r="P16" s="97"/>
      <c r="Q16" s="106"/>
      <c r="R16" s="97"/>
      <c r="S16" s="97"/>
      <c r="T16" s="97"/>
      <c r="U16" s="97"/>
      <c r="V16" s="97"/>
      <c r="W16" s="97"/>
      <c r="X16" s="97"/>
      <c r="Y16" s="97"/>
      <c r="Z16" s="97"/>
      <c r="AA16" s="97"/>
      <c r="AB16" s="97"/>
      <c r="AC16" s="97"/>
    </row>
    <row r="17" spans="1:29" ht="15" customHeight="1">
      <c r="B17" s="201">
        <v>1</v>
      </c>
      <c r="C17" s="118" t="s">
        <v>466</v>
      </c>
      <c r="F17" s="90"/>
      <c r="G17" s="90"/>
      <c r="H17" s="270"/>
      <c r="I17" s="97"/>
      <c r="J17" s="97"/>
      <c r="K17" s="97"/>
      <c r="L17" s="106"/>
      <c r="M17" s="97"/>
      <c r="N17" s="97"/>
      <c r="O17" s="97"/>
      <c r="P17" s="97"/>
      <c r="Q17" s="106"/>
      <c r="R17" s="97"/>
      <c r="S17" s="97"/>
      <c r="T17" s="97"/>
      <c r="U17" s="97"/>
      <c r="V17" s="97"/>
      <c r="W17" s="97"/>
      <c r="X17" s="97"/>
      <c r="Y17" s="97"/>
      <c r="Z17" s="97"/>
      <c r="AA17" s="97"/>
      <c r="AB17" s="97"/>
      <c r="AC17" s="97"/>
    </row>
    <row r="18" spans="1:29" ht="15" customHeight="1">
      <c r="B18" s="202">
        <v>1.0009999999999999</v>
      </c>
      <c r="C18" s="117" t="s">
        <v>54</v>
      </c>
      <c r="F18" s="90"/>
      <c r="G18" s="90"/>
      <c r="H18" s="270"/>
      <c r="I18" s="97"/>
      <c r="J18" s="97"/>
      <c r="K18" s="97"/>
      <c r="L18" s="106"/>
      <c r="M18" s="97"/>
      <c r="N18" s="97"/>
      <c r="O18" s="97"/>
      <c r="P18" s="97"/>
      <c r="Q18" s="106"/>
      <c r="R18" s="97"/>
      <c r="S18" s="97"/>
      <c r="T18" s="97"/>
      <c r="U18" s="97"/>
      <c r="V18" s="97"/>
      <c r="W18" s="97"/>
      <c r="X18" s="97"/>
      <c r="Y18" s="97"/>
      <c r="Z18" s="97"/>
      <c r="AA18" s="97"/>
      <c r="AB18" s="97"/>
      <c r="AC18" s="97"/>
    </row>
    <row r="19" spans="1:29" ht="15" customHeight="1">
      <c r="A19" s="748"/>
      <c r="B19" s="201">
        <v>60</v>
      </c>
      <c r="C19" s="118" t="s">
        <v>16</v>
      </c>
      <c r="F19" s="90"/>
      <c r="G19" s="90"/>
      <c r="H19" s="270"/>
      <c r="I19" s="97"/>
      <c r="J19" s="97"/>
      <c r="K19" s="97"/>
      <c r="L19" s="106"/>
      <c r="M19" s="97"/>
      <c r="N19" s="97"/>
      <c r="O19" s="97"/>
      <c r="P19" s="97"/>
      <c r="Q19" s="106"/>
      <c r="R19" s="97"/>
      <c r="S19" s="97"/>
      <c r="T19" s="97"/>
      <c r="U19" s="97"/>
      <c r="V19" s="97"/>
      <c r="W19" s="97"/>
      <c r="X19" s="97"/>
      <c r="Y19" s="97"/>
      <c r="Z19" s="97"/>
      <c r="AA19" s="97"/>
      <c r="AB19" s="97"/>
      <c r="AC19" s="97"/>
    </row>
    <row r="20" spans="1:29" ht="15" customHeight="1">
      <c r="A20" s="257"/>
      <c r="B20" s="109" t="s">
        <v>391</v>
      </c>
      <c r="C20" s="945" t="s">
        <v>92</v>
      </c>
      <c r="D20" s="281"/>
      <c r="E20" s="286">
        <v>275</v>
      </c>
      <c r="F20" s="810">
        <v>0</v>
      </c>
      <c r="G20" s="397">
        <f t="shared" ref="G20" si="1">SUM(E20:F20)</f>
        <v>275</v>
      </c>
      <c r="H20" s="779" t="s">
        <v>177</v>
      </c>
      <c r="I20" s="1454"/>
      <c r="J20" s="1454"/>
      <c r="K20" s="1454"/>
      <c r="L20" s="1454"/>
      <c r="M20" s="1455"/>
      <c r="N20" s="351"/>
      <c r="O20" s="351"/>
      <c r="P20" s="351"/>
      <c r="Q20" s="351"/>
      <c r="R20" s="351"/>
      <c r="S20" s="351"/>
      <c r="T20" s="351"/>
      <c r="U20" s="351"/>
      <c r="V20" s="351"/>
      <c r="W20" s="351"/>
      <c r="X20" s="97"/>
      <c r="Y20" s="97"/>
      <c r="Z20" s="97"/>
      <c r="AA20" s="97"/>
      <c r="AB20" s="97"/>
      <c r="AC20" s="97"/>
    </row>
    <row r="21" spans="1:29" ht="15" customHeight="1">
      <c r="A21" s="1217" t="s">
        <v>48</v>
      </c>
      <c r="B21" s="201">
        <v>60</v>
      </c>
      <c r="C21" s="118" t="s">
        <v>16</v>
      </c>
      <c r="D21" s="281"/>
      <c r="E21" s="281">
        <f>E20</f>
        <v>275</v>
      </c>
      <c r="F21" s="909">
        <f t="shared" ref="F21:G21" si="2">F20</f>
        <v>0</v>
      </c>
      <c r="G21" s="281">
        <f t="shared" si="2"/>
        <v>275</v>
      </c>
      <c r="H21" s="779"/>
      <c r="I21" s="351"/>
      <c r="J21" s="351"/>
      <c r="K21" s="351"/>
      <c r="L21" s="352"/>
      <c r="M21" s="351"/>
      <c r="N21" s="351"/>
      <c r="O21" s="351"/>
      <c r="P21" s="351"/>
      <c r="Q21" s="351"/>
      <c r="R21" s="351"/>
      <c r="S21" s="351"/>
      <c r="T21" s="351"/>
      <c r="U21" s="351"/>
      <c r="V21" s="351"/>
      <c r="W21" s="351"/>
      <c r="X21" s="97"/>
      <c r="Y21" s="97"/>
      <c r="Z21" s="97"/>
      <c r="AA21" s="97"/>
      <c r="AB21" s="97"/>
      <c r="AC21" s="97"/>
    </row>
    <row r="22" spans="1:29" ht="15" customHeight="1">
      <c r="A22" s="1123" t="s">
        <v>48</v>
      </c>
      <c r="B22" s="202">
        <v>1.0009999999999999</v>
      </c>
      <c r="C22" s="117" t="s">
        <v>54</v>
      </c>
      <c r="D22" s="281"/>
      <c r="E22" s="284">
        <f>E20</f>
        <v>275</v>
      </c>
      <c r="F22" s="908">
        <f t="shared" ref="F22:G22" si="3">F20</f>
        <v>0</v>
      </c>
      <c r="G22" s="284">
        <f t="shared" si="3"/>
        <v>275</v>
      </c>
      <c r="H22" s="779"/>
      <c r="I22" s="351"/>
      <c r="J22" s="351"/>
      <c r="K22" s="351"/>
      <c r="L22" s="352"/>
      <c r="M22" s="351"/>
      <c r="N22" s="351"/>
      <c r="O22" s="351"/>
      <c r="P22" s="351"/>
      <c r="Q22" s="351"/>
      <c r="R22" s="351"/>
      <c r="S22" s="351"/>
      <c r="T22" s="351"/>
      <c r="U22" s="351"/>
      <c r="V22" s="351"/>
      <c r="W22" s="351"/>
      <c r="X22" s="97"/>
      <c r="Y22" s="97"/>
      <c r="Z22" s="97"/>
      <c r="AA22" s="97"/>
      <c r="AB22" s="97"/>
      <c r="AC22" s="97"/>
    </row>
    <row r="23" spans="1:29" ht="15" customHeight="1">
      <c r="A23" s="1217" t="s">
        <v>48</v>
      </c>
      <c r="B23" s="201">
        <v>1</v>
      </c>
      <c r="C23" s="118" t="s">
        <v>466</v>
      </c>
      <c r="D23" s="281"/>
      <c r="E23" s="284">
        <f>E22</f>
        <v>275</v>
      </c>
      <c r="F23" s="908">
        <f>F22</f>
        <v>0</v>
      </c>
      <c r="G23" s="284">
        <f>G22</f>
        <v>275</v>
      </c>
      <c r="H23" s="779"/>
      <c r="I23" s="351"/>
      <c r="J23" s="351"/>
      <c r="K23" s="351"/>
      <c r="L23" s="352"/>
      <c r="M23" s="351"/>
      <c r="N23" s="351"/>
      <c r="O23" s="351"/>
      <c r="P23" s="351"/>
      <c r="Q23" s="351"/>
      <c r="R23" s="351"/>
      <c r="S23" s="351"/>
      <c r="T23" s="351"/>
      <c r="U23" s="351"/>
      <c r="V23" s="351"/>
      <c r="W23" s="351"/>
      <c r="X23" s="97"/>
      <c r="Y23" s="97"/>
      <c r="Z23" s="97"/>
      <c r="AA23" s="97"/>
      <c r="AB23" s="97"/>
      <c r="AC23" s="97"/>
    </row>
    <row r="24" spans="1:29" ht="10.9" customHeight="1">
      <c r="A24" s="1294"/>
      <c r="B24" s="201"/>
      <c r="C24" s="118"/>
      <c r="D24" s="281"/>
      <c r="E24" s="281"/>
      <c r="F24" s="761"/>
      <c r="G24" s="281"/>
      <c r="H24" s="779"/>
      <c r="I24" s="351"/>
      <c r="J24" s="351"/>
      <c r="K24" s="351"/>
      <c r="L24" s="352"/>
      <c r="M24" s="351"/>
      <c r="N24" s="351"/>
      <c r="O24" s="351"/>
      <c r="P24" s="351"/>
      <c r="Q24" s="351"/>
      <c r="R24" s="351"/>
      <c r="S24" s="351"/>
      <c r="T24" s="351"/>
      <c r="U24" s="351"/>
      <c r="V24" s="351"/>
      <c r="W24" s="351"/>
      <c r="X24" s="97"/>
      <c r="Y24" s="97"/>
      <c r="Z24" s="97"/>
      <c r="AA24" s="97"/>
      <c r="AB24" s="97"/>
      <c r="AC24" s="97"/>
    </row>
    <row r="25" spans="1:29" ht="15" customHeight="1">
      <c r="A25" s="1217"/>
      <c r="B25" s="201">
        <v>60</v>
      </c>
      <c r="C25" s="118" t="s">
        <v>107</v>
      </c>
      <c r="D25" s="281"/>
      <c r="E25" s="281"/>
      <c r="F25" s="761"/>
      <c r="G25" s="281"/>
      <c r="H25" s="779"/>
      <c r="I25" s="351"/>
      <c r="J25" s="351"/>
      <c r="K25" s="351"/>
      <c r="L25" s="352"/>
      <c r="M25" s="351"/>
      <c r="N25" s="351"/>
      <c r="O25" s="351"/>
      <c r="P25" s="351"/>
      <c r="Q25" s="351"/>
      <c r="R25" s="351"/>
      <c r="S25" s="351"/>
      <c r="T25" s="351"/>
      <c r="U25" s="351"/>
      <c r="V25" s="351"/>
      <c r="W25" s="351"/>
      <c r="X25" s="97"/>
      <c r="Y25" s="97"/>
      <c r="Z25" s="97"/>
      <c r="AA25" s="97"/>
      <c r="AB25" s="97"/>
      <c r="AC25" s="97"/>
    </row>
    <row r="26" spans="1:29" ht="15" customHeight="1">
      <c r="A26" s="1123"/>
      <c r="B26" s="1212" t="s">
        <v>434</v>
      </c>
      <c r="C26" s="86" t="s">
        <v>433</v>
      </c>
      <c r="D26" s="281"/>
      <c r="E26" s="281"/>
      <c r="F26" s="761"/>
      <c r="G26" s="342"/>
      <c r="H26" s="779"/>
      <c r="I26" s="351"/>
      <c r="J26" s="351"/>
      <c r="K26" s="351"/>
      <c r="L26" s="352"/>
      <c r="M26" s="351"/>
      <c r="N26" s="351"/>
      <c r="O26" s="351"/>
      <c r="P26" s="351"/>
      <c r="Q26" s="351"/>
      <c r="R26" s="351"/>
      <c r="S26" s="351"/>
      <c r="T26" s="351"/>
      <c r="U26" s="351"/>
      <c r="V26" s="351"/>
      <c r="W26" s="351"/>
      <c r="X26" s="97"/>
      <c r="Y26" s="97"/>
      <c r="Z26" s="97"/>
      <c r="AA26" s="97"/>
      <c r="AB26" s="97"/>
      <c r="AC26" s="97"/>
    </row>
    <row r="27" spans="1:29" ht="15" customHeight="1">
      <c r="A27" s="1123"/>
      <c r="B27" s="1211" t="s">
        <v>436</v>
      </c>
      <c r="C27" s="945" t="s">
        <v>437</v>
      </c>
      <c r="D27" s="281"/>
      <c r="E27" s="281"/>
      <c r="F27" s="761"/>
      <c r="G27" s="342"/>
      <c r="H27" s="779"/>
      <c r="I27" s="351"/>
      <c r="J27" s="351"/>
      <c r="K27" s="351"/>
      <c r="L27" s="352"/>
      <c r="M27" s="351"/>
      <c r="N27" s="351"/>
      <c r="O27" s="351"/>
      <c r="P27" s="351"/>
      <c r="Q27" s="351"/>
      <c r="R27" s="351"/>
      <c r="S27" s="351"/>
      <c r="T27" s="351"/>
      <c r="U27" s="351"/>
      <c r="V27" s="351"/>
      <c r="W27" s="351"/>
      <c r="X27" s="97"/>
      <c r="Y27" s="97"/>
      <c r="Z27" s="97"/>
      <c r="AA27" s="97"/>
      <c r="AB27" s="97"/>
      <c r="AC27" s="97"/>
    </row>
    <row r="28" spans="1:29" ht="15" customHeight="1">
      <c r="A28" s="1123"/>
      <c r="B28" s="109" t="s">
        <v>435</v>
      </c>
      <c r="C28" s="945" t="s">
        <v>92</v>
      </c>
      <c r="D28" s="281"/>
      <c r="E28" s="281">
        <v>30000</v>
      </c>
      <c r="F28" s="909">
        <v>0</v>
      </c>
      <c r="G28" s="342">
        <f>F28+E28</f>
        <v>30000</v>
      </c>
      <c r="H28" s="779" t="s">
        <v>178</v>
      </c>
      <c r="I28" s="1454"/>
      <c r="J28" s="1454"/>
      <c r="K28" s="1454"/>
      <c r="L28" s="1454"/>
      <c r="M28" s="1455"/>
      <c r="N28" s="1454"/>
      <c r="O28" s="1454"/>
      <c r="P28" s="1454"/>
      <c r="Q28" s="1454"/>
      <c r="R28" s="1454"/>
      <c r="S28" s="1454"/>
      <c r="T28" s="1454"/>
      <c r="U28" s="1454"/>
      <c r="V28" s="1454"/>
      <c r="W28" s="1454"/>
      <c r="X28" s="97"/>
      <c r="Y28" s="97"/>
      <c r="Z28" s="97"/>
      <c r="AA28" s="97"/>
      <c r="AB28" s="97"/>
      <c r="AC28" s="97"/>
    </row>
    <row r="29" spans="1:29" ht="15" customHeight="1">
      <c r="A29" s="792" t="s">
        <v>48</v>
      </c>
      <c r="B29" s="1211" t="s">
        <v>436</v>
      </c>
      <c r="C29" s="945" t="s">
        <v>437</v>
      </c>
      <c r="D29" s="281"/>
      <c r="E29" s="284">
        <f>E30</f>
        <v>30000</v>
      </c>
      <c r="F29" s="908">
        <f>F30</f>
        <v>0</v>
      </c>
      <c r="G29" s="284">
        <f>G30</f>
        <v>30000</v>
      </c>
      <c r="H29" s="737"/>
      <c r="I29" s="97"/>
      <c r="J29" s="97"/>
      <c r="K29" s="97"/>
      <c r="L29" s="106"/>
      <c r="M29" s="97"/>
      <c r="N29" s="97"/>
      <c r="O29" s="97"/>
      <c r="P29" s="97"/>
      <c r="Q29" s="106"/>
      <c r="R29" s="97"/>
      <c r="S29" s="97"/>
      <c r="T29" s="97"/>
      <c r="U29" s="97"/>
      <c r="V29" s="97"/>
      <c r="W29" s="97"/>
      <c r="X29" s="97"/>
      <c r="Y29" s="97"/>
      <c r="Z29" s="97"/>
      <c r="AA29" s="97"/>
      <c r="AB29" s="97"/>
      <c r="AC29" s="97"/>
    </row>
    <row r="30" spans="1:29" ht="15" customHeight="1">
      <c r="A30" s="1123" t="s">
        <v>48</v>
      </c>
      <c r="B30" s="1212" t="s">
        <v>434</v>
      </c>
      <c r="C30" s="86" t="s">
        <v>433</v>
      </c>
      <c r="D30" s="281"/>
      <c r="E30" s="284">
        <f>E28</f>
        <v>30000</v>
      </c>
      <c r="F30" s="908">
        <f t="shared" ref="F30:G30" si="4">F28</f>
        <v>0</v>
      </c>
      <c r="G30" s="284">
        <f t="shared" si="4"/>
        <v>30000</v>
      </c>
      <c r="H30" s="779"/>
      <c r="I30" s="351"/>
      <c r="J30" s="351"/>
      <c r="K30" s="351"/>
      <c r="L30" s="352"/>
      <c r="M30" s="351"/>
      <c r="N30" s="351"/>
      <c r="O30" s="351"/>
      <c r="P30" s="351"/>
      <c r="Q30" s="351"/>
      <c r="R30" s="351"/>
      <c r="S30" s="351"/>
      <c r="T30" s="351"/>
      <c r="U30" s="351"/>
      <c r="V30" s="351"/>
      <c r="W30" s="351"/>
      <c r="X30" s="97"/>
      <c r="Y30" s="97"/>
      <c r="Z30" s="97"/>
      <c r="AA30" s="97"/>
      <c r="AB30" s="97"/>
      <c r="AC30" s="97"/>
    </row>
    <row r="31" spans="1:29" ht="15" customHeight="1">
      <c r="A31" s="748" t="s">
        <v>48</v>
      </c>
      <c r="B31" s="201">
        <v>60</v>
      </c>
      <c r="C31" s="118" t="s">
        <v>107</v>
      </c>
      <c r="E31" s="90">
        <f>E30</f>
        <v>30000</v>
      </c>
      <c r="F31" s="1348">
        <f>F30</f>
        <v>0</v>
      </c>
      <c r="G31" s="90">
        <f>G30</f>
        <v>30000</v>
      </c>
      <c r="I31" s="106"/>
      <c r="J31" s="97"/>
      <c r="K31" s="106"/>
      <c r="L31" s="97"/>
      <c r="M31" s="97"/>
      <c r="N31" s="97"/>
      <c r="O31" s="97"/>
      <c r="P31" s="97"/>
      <c r="Q31" s="106"/>
      <c r="R31" s="119"/>
      <c r="S31" s="97"/>
      <c r="T31" s="97"/>
      <c r="U31" s="97"/>
      <c r="V31" s="106"/>
      <c r="W31" s="119"/>
      <c r="X31" s="97"/>
      <c r="Y31" s="97"/>
      <c r="Z31" s="97"/>
      <c r="AA31" s="97"/>
      <c r="AB31" s="97"/>
      <c r="AC31" s="97"/>
    </row>
    <row r="32" spans="1:29" ht="15" customHeight="1">
      <c r="A32" s="255" t="s">
        <v>48</v>
      </c>
      <c r="B32" s="200">
        <v>2220</v>
      </c>
      <c r="C32" s="117" t="s">
        <v>432</v>
      </c>
      <c r="D32" s="397"/>
      <c r="E32" s="399">
        <f>E31+E23</f>
        <v>30275</v>
      </c>
      <c r="F32" s="1349">
        <f>F29</f>
        <v>0</v>
      </c>
      <c r="G32" s="399">
        <f>F32+E32</f>
        <v>30275</v>
      </c>
      <c r="H32" s="779"/>
      <c r="I32" s="97"/>
      <c r="J32" s="97"/>
      <c r="K32" s="97"/>
      <c r="L32" s="106"/>
      <c r="M32" s="97"/>
      <c r="N32" s="97"/>
      <c r="O32" s="97"/>
      <c r="P32" s="97"/>
      <c r="Q32" s="106"/>
      <c r="R32" s="97"/>
      <c r="S32" s="97"/>
      <c r="T32" s="97"/>
      <c r="U32" s="97"/>
      <c r="V32" s="97"/>
      <c r="W32" s="97"/>
      <c r="X32" s="97"/>
      <c r="Y32" s="97"/>
      <c r="Z32" s="97"/>
      <c r="AA32" s="97"/>
      <c r="AB32" s="97"/>
      <c r="AC32" s="97"/>
    </row>
    <row r="33" spans="1:29" ht="15" customHeight="1">
      <c r="A33" s="95" t="s">
        <v>48</v>
      </c>
      <c r="B33" s="169"/>
      <c r="C33" s="169" t="s">
        <v>52</v>
      </c>
      <c r="D33" s="399"/>
      <c r="E33" s="399">
        <f t="shared" ref="E33:G33" si="5">E32</f>
        <v>30275</v>
      </c>
      <c r="F33" s="1349">
        <f t="shared" si="5"/>
        <v>0</v>
      </c>
      <c r="G33" s="399">
        <f t="shared" si="5"/>
        <v>30275</v>
      </c>
      <c r="H33" s="779"/>
      <c r="I33" s="97"/>
      <c r="J33" s="97"/>
      <c r="K33" s="97"/>
      <c r="L33" s="106"/>
      <c r="M33" s="97"/>
      <c r="N33" s="97"/>
      <c r="O33" s="97"/>
      <c r="P33" s="97"/>
      <c r="Q33" s="106"/>
      <c r="R33" s="97"/>
      <c r="S33" s="97"/>
      <c r="T33" s="97"/>
      <c r="U33" s="97"/>
      <c r="V33" s="97"/>
      <c r="W33" s="97"/>
      <c r="X33" s="97"/>
      <c r="Y33" s="97"/>
      <c r="Z33" s="97"/>
      <c r="AA33" s="97"/>
      <c r="AB33" s="97"/>
      <c r="AC33" s="97"/>
    </row>
    <row r="34" spans="1:29" ht="15" customHeight="1">
      <c r="A34" s="95" t="s">
        <v>48</v>
      </c>
      <c r="B34" s="171"/>
      <c r="C34" s="199" t="s">
        <v>49</v>
      </c>
      <c r="D34" s="399"/>
      <c r="E34" s="399">
        <f>E33</f>
        <v>30275</v>
      </c>
      <c r="F34" s="1349">
        <f t="shared" ref="F34:G34" si="6">F33</f>
        <v>0</v>
      </c>
      <c r="G34" s="399">
        <f t="shared" si="6"/>
        <v>30275</v>
      </c>
      <c r="H34" s="779"/>
      <c r="I34" s="97"/>
      <c r="J34" s="97"/>
      <c r="K34" s="97"/>
      <c r="L34" s="106"/>
      <c r="M34" s="97"/>
      <c r="N34" s="97"/>
      <c r="O34" s="97"/>
      <c r="P34" s="97"/>
      <c r="Q34" s="106"/>
      <c r="R34" s="97"/>
      <c r="S34" s="97"/>
      <c r="T34" s="97"/>
      <c r="U34" s="97"/>
      <c r="V34" s="97"/>
      <c r="W34" s="97"/>
      <c r="X34" s="97"/>
      <c r="Y34" s="97"/>
      <c r="Z34" s="97"/>
      <c r="AA34" s="97"/>
      <c r="AB34" s="97"/>
      <c r="AC34" s="97"/>
    </row>
    <row r="35" spans="1:29" ht="8.4499999999999993" customHeight="1">
      <c r="A35" s="1360"/>
      <c r="B35" s="89"/>
      <c r="C35" s="198"/>
      <c r="D35" s="342"/>
      <c r="E35" s="342"/>
      <c r="F35" s="759"/>
      <c r="G35" s="342"/>
      <c r="H35" s="779"/>
      <c r="I35" s="97"/>
      <c r="J35" s="97"/>
      <c r="K35" s="97"/>
      <c r="L35" s="106"/>
      <c r="M35" s="97"/>
      <c r="N35" s="97"/>
      <c r="O35" s="97"/>
      <c r="P35" s="97"/>
      <c r="Q35" s="106"/>
      <c r="R35" s="97"/>
      <c r="S35" s="97"/>
      <c r="T35" s="97"/>
      <c r="U35" s="97"/>
      <c r="V35" s="97"/>
      <c r="W35" s="97"/>
      <c r="X35" s="97"/>
      <c r="Y35" s="97"/>
      <c r="Z35" s="97"/>
      <c r="AA35" s="97"/>
      <c r="AB35" s="97"/>
      <c r="AC35" s="97"/>
    </row>
    <row r="36" spans="1:29" s="229" customFormat="1" ht="15" customHeight="1">
      <c r="A36" s="885" t="s">
        <v>180</v>
      </c>
      <c r="B36" s="886"/>
      <c r="C36" s="886"/>
      <c r="D36" s="887"/>
      <c r="E36" s="887"/>
      <c r="F36" s="887"/>
      <c r="G36" s="887"/>
      <c r="H36" s="889"/>
      <c r="I36" s="1613"/>
      <c r="J36" s="1613"/>
      <c r="K36" s="1613"/>
      <c r="L36" s="1613"/>
      <c r="M36" s="1613"/>
      <c r="N36" s="1614"/>
      <c r="O36" s="1614"/>
      <c r="P36" s="1614"/>
      <c r="Q36" s="1613"/>
      <c r="R36" s="1614"/>
      <c r="S36" s="1614"/>
      <c r="T36" s="1614"/>
      <c r="U36" s="1614"/>
      <c r="V36" s="1613"/>
      <c r="W36" s="1614"/>
      <c r="X36" s="1614"/>
      <c r="Y36" s="1614"/>
      <c r="Z36" s="1614"/>
      <c r="AA36" s="1614"/>
      <c r="AB36" s="1614"/>
      <c r="AC36" s="1614"/>
    </row>
    <row r="37" spans="1:29" s="229" customFormat="1" ht="15" customHeight="1">
      <c r="A37" s="1325" t="s">
        <v>177</v>
      </c>
      <c r="B37" s="1527" t="s">
        <v>487</v>
      </c>
      <c r="C37" s="1527"/>
      <c r="D37" s="1527"/>
      <c r="E37" s="1527"/>
      <c r="F37" s="1527"/>
      <c r="G37" s="1527"/>
      <c r="H37" s="889"/>
      <c r="I37" s="1613"/>
      <c r="J37" s="1613"/>
      <c r="K37" s="1613"/>
      <c r="L37" s="1613"/>
      <c r="M37" s="1613"/>
      <c r="N37" s="1615"/>
      <c r="O37" s="1615"/>
      <c r="P37" s="1615"/>
      <c r="Q37" s="1616"/>
      <c r="R37" s="1615"/>
      <c r="S37" s="1615"/>
      <c r="T37" s="1615"/>
      <c r="U37" s="1615"/>
      <c r="V37" s="1616"/>
      <c r="W37" s="1615"/>
      <c r="X37" s="1615"/>
      <c r="Y37" s="1615"/>
      <c r="Z37" s="1615"/>
      <c r="AA37" s="1615"/>
      <c r="AB37" s="1615"/>
      <c r="AC37" s="1614"/>
    </row>
    <row r="38" spans="1:29" s="229" customFormat="1" ht="15" customHeight="1">
      <c r="A38" s="1325" t="s">
        <v>178</v>
      </c>
      <c r="B38" s="1527" t="s">
        <v>488</v>
      </c>
      <c r="C38" s="1527"/>
      <c r="D38" s="1527"/>
      <c r="E38" s="1527"/>
      <c r="F38" s="1527"/>
      <c r="G38" s="1527"/>
      <c r="H38" s="889"/>
      <c r="I38" s="1613"/>
      <c r="J38" s="1613"/>
      <c r="K38" s="1613"/>
      <c r="L38" s="1613"/>
      <c r="M38" s="1613"/>
      <c r="N38" s="1615"/>
      <c r="O38" s="1615"/>
      <c r="P38" s="1615"/>
      <c r="Q38" s="1616"/>
      <c r="R38" s="1615"/>
      <c r="S38" s="1615"/>
      <c r="T38" s="1615"/>
      <c r="U38" s="1615"/>
      <c r="V38" s="1616"/>
      <c r="W38" s="1615"/>
      <c r="X38" s="1615"/>
      <c r="Y38" s="1615"/>
      <c r="Z38" s="1615"/>
      <c r="AA38" s="1615"/>
      <c r="AB38" s="1615"/>
      <c r="AC38" s="1614"/>
    </row>
    <row r="39" spans="1:29">
      <c r="A39" s="748"/>
      <c r="B39" s="748"/>
      <c r="C39" s="748"/>
      <c r="D39" s="748"/>
      <c r="E39" s="748"/>
      <c r="F39" s="748"/>
      <c r="G39" s="748"/>
      <c r="H39" s="270"/>
      <c r="I39" s="106"/>
      <c r="J39" s="106"/>
      <c r="K39" s="106"/>
      <c r="L39" s="106"/>
      <c r="M39" s="106"/>
      <c r="N39" s="351"/>
      <c r="O39" s="351"/>
      <c r="P39" s="351"/>
      <c r="Q39" s="352"/>
      <c r="R39" s="351"/>
      <c r="S39" s="351"/>
      <c r="T39" s="351"/>
      <c r="U39" s="351"/>
      <c r="V39" s="352"/>
      <c r="W39" s="351"/>
      <c r="X39" s="351"/>
      <c r="Y39" s="351"/>
      <c r="Z39" s="351"/>
      <c r="AA39" s="351"/>
      <c r="AB39" s="351"/>
      <c r="AC39" s="97"/>
    </row>
    <row r="40" spans="1:29">
      <c r="A40" s="748"/>
      <c r="B40" s="748"/>
      <c r="C40" s="1476"/>
      <c r="D40" s="1476"/>
      <c r="E40" s="1476"/>
      <c r="F40" s="1476"/>
      <c r="G40" s="1476"/>
      <c r="H40" s="774"/>
      <c r="I40" s="106"/>
      <c r="J40" s="106"/>
      <c r="K40" s="106"/>
      <c r="L40" s="106"/>
      <c r="M40" s="106"/>
      <c r="N40" s="351"/>
      <c r="O40" s="351"/>
      <c r="P40" s="351"/>
      <c r="Q40" s="352"/>
      <c r="R40" s="351"/>
      <c r="S40" s="351"/>
      <c r="T40" s="351"/>
      <c r="U40" s="351"/>
      <c r="V40" s="352"/>
      <c r="W40" s="351"/>
      <c r="X40" s="351"/>
      <c r="Y40" s="351"/>
      <c r="Z40" s="351"/>
      <c r="AA40" s="351"/>
      <c r="AB40" s="351"/>
      <c r="AC40" s="97"/>
    </row>
    <row r="41" spans="1:29">
      <c r="C41" s="97"/>
      <c r="D41" s="1566"/>
      <c r="E41" s="715"/>
      <c r="F41" s="1566"/>
      <c r="G41" s="715"/>
      <c r="H41" s="780"/>
      <c r="I41" s="106"/>
      <c r="J41" s="106"/>
      <c r="K41" s="106"/>
      <c r="L41" s="106"/>
      <c r="M41" s="106"/>
      <c r="N41" s="97"/>
      <c r="O41" s="97"/>
      <c r="P41" s="97"/>
      <c r="Q41" s="106"/>
      <c r="R41" s="97"/>
      <c r="S41" s="97"/>
      <c r="T41" s="97"/>
      <c r="U41" s="97"/>
      <c r="V41" s="106"/>
      <c r="W41" s="97"/>
      <c r="X41" s="97"/>
      <c r="Y41" s="97"/>
      <c r="Z41" s="97"/>
      <c r="AA41" s="97"/>
      <c r="AB41" s="97"/>
      <c r="AC41" s="97"/>
    </row>
    <row r="42" spans="1:29">
      <c r="C42" s="97"/>
      <c r="D42" s="106"/>
      <c r="E42" s="106"/>
      <c r="F42" s="106"/>
      <c r="G42" s="106"/>
      <c r="H42" s="774"/>
      <c r="I42" s="106"/>
      <c r="J42" s="106"/>
      <c r="K42" s="106"/>
      <c r="L42" s="106"/>
      <c r="M42" s="106"/>
      <c r="N42" s="97"/>
      <c r="O42" s="97"/>
      <c r="P42" s="97"/>
      <c r="Q42" s="106"/>
      <c r="R42" s="97"/>
      <c r="S42" s="97"/>
      <c r="T42" s="97"/>
      <c r="U42" s="97"/>
      <c r="V42" s="106"/>
      <c r="W42" s="97"/>
      <c r="X42" s="97"/>
      <c r="Y42" s="97"/>
      <c r="Z42" s="97"/>
      <c r="AA42" s="97"/>
      <c r="AB42" s="97"/>
      <c r="AC42" s="97"/>
    </row>
    <row r="43" spans="1:29">
      <c r="C43" s="97"/>
      <c r="D43" s="233"/>
      <c r="E43" s="233"/>
      <c r="F43" s="233"/>
      <c r="G43" s="233"/>
      <c r="H43" s="781"/>
      <c r="I43" s="233"/>
      <c r="J43" s="233"/>
      <c r="K43" s="106"/>
      <c r="L43" s="106"/>
      <c r="M43" s="106"/>
      <c r="N43" s="97"/>
      <c r="O43" s="97"/>
      <c r="P43" s="97"/>
      <c r="Q43" s="106"/>
      <c r="R43" s="97"/>
      <c r="S43" s="97"/>
      <c r="T43" s="97"/>
      <c r="U43" s="97"/>
      <c r="V43" s="106"/>
      <c r="W43" s="97"/>
      <c r="X43" s="97"/>
      <c r="Y43" s="97"/>
      <c r="Z43" s="97"/>
      <c r="AA43" s="97"/>
      <c r="AB43" s="97"/>
      <c r="AC43" s="97"/>
    </row>
    <row r="44" spans="1:29">
      <c r="C44" s="119"/>
      <c r="D44" s="231"/>
      <c r="E44" s="231"/>
      <c r="F44" s="231"/>
      <c r="G44" s="231"/>
      <c r="H44" s="1617"/>
      <c r="I44" s="231"/>
      <c r="J44" s="231"/>
      <c r="K44" s="106"/>
      <c r="L44" s="106"/>
      <c r="M44" s="106"/>
      <c r="N44" s="97"/>
      <c r="O44" s="97"/>
      <c r="P44" s="97"/>
      <c r="Q44" s="106"/>
      <c r="R44" s="97"/>
      <c r="S44" s="97"/>
      <c r="T44" s="97"/>
      <c r="U44" s="97"/>
      <c r="V44" s="106"/>
      <c r="W44" s="97"/>
      <c r="X44" s="97"/>
      <c r="Y44" s="97"/>
      <c r="Z44" s="97"/>
      <c r="AA44" s="97"/>
      <c r="AB44" s="97"/>
      <c r="AC44" s="97"/>
    </row>
    <row r="45" spans="1:29">
      <c r="C45" s="119"/>
      <c r="D45" s="106"/>
      <c r="E45" s="106"/>
      <c r="F45" s="106"/>
      <c r="G45" s="106"/>
      <c r="H45" s="774"/>
      <c r="I45" s="106"/>
      <c r="J45" s="106"/>
      <c r="K45" s="106"/>
      <c r="L45" s="106"/>
      <c r="M45" s="106"/>
      <c r="N45" s="97"/>
      <c r="O45" s="97"/>
      <c r="P45" s="97"/>
      <c r="Q45" s="106"/>
      <c r="R45" s="97"/>
      <c r="S45" s="97"/>
      <c r="T45" s="97"/>
      <c r="U45" s="97"/>
      <c r="V45" s="106"/>
      <c r="W45" s="97"/>
      <c r="X45" s="97"/>
      <c r="Y45" s="97"/>
      <c r="Z45" s="97"/>
      <c r="AA45" s="97"/>
      <c r="AB45" s="97"/>
      <c r="AC45" s="97"/>
    </row>
    <row r="46" spans="1:29">
      <c r="C46" s="119"/>
      <c r="D46" s="231"/>
      <c r="E46" s="231"/>
      <c r="F46" s="231"/>
      <c r="G46" s="231"/>
      <c r="H46" s="1617"/>
      <c r="I46" s="231"/>
      <c r="J46" s="231"/>
      <c r="K46" s="106"/>
      <c r="L46" s="106"/>
      <c r="M46" s="106"/>
      <c r="N46" s="97"/>
      <c r="O46" s="97"/>
      <c r="P46" s="97"/>
      <c r="Q46" s="106"/>
      <c r="R46" s="97"/>
      <c r="S46" s="97"/>
      <c r="T46" s="97"/>
      <c r="U46" s="97"/>
      <c r="V46" s="106"/>
      <c r="W46" s="97"/>
      <c r="X46" s="97"/>
      <c r="Y46" s="97"/>
      <c r="Z46" s="97"/>
      <c r="AA46" s="97"/>
      <c r="AB46" s="97"/>
      <c r="AC46" s="97"/>
    </row>
    <row r="47" spans="1:29">
      <c r="C47" s="203"/>
      <c r="F47" s="90"/>
      <c r="G47" s="90"/>
      <c r="H47" s="270"/>
      <c r="I47" s="106"/>
      <c r="J47" s="106"/>
      <c r="K47" s="106"/>
      <c r="L47" s="106"/>
      <c r="M47" s="106"/>
      <c r="N47" s="97"/>
      <c r="O47" s="97"/>
      <c r="P47" s="97"/>
      <c r="Q47" s="106"/>
      <c r="R47" s="97"/>
      <c r="S47" s="97"/>
      <c r="T47" s="97"/>
      <c r="U47" s="97"/>
      <c r="V47" s="106"/>
      <c r="W47" s="97"/>
      <c r="X47" s="97"/>
      <c r="Y47" s="97"/>
      <c r="Z47" s="97"/>
      <c r="AA47" s="97"/>
      <c r="AB47" s="97"/>
      <c r="AC47" s="97"/>
    </row>
    <row r="48" spans="1:29">
      <c r="C48" s="203"/>
      <c r="F48" s="90"/>
      <c r="G48" s="90"/>
      <c r="H48" s="270"/>
      <c r="I48" s="106"/>
      <c r="J48" s="106"/>
      <c r="K48" s="106"/>
      <c r="L48" s="106"/>
      <c r="M48" s="106"/>
      <c r="N48" s="97"/>
      <c r="O48" s="97"/>
      <c r="P48" s="97"/>
      <c r="Q48" s="106"/>
      <c r="R48" s="97"/>
      <c r="S48" s="97"/>
      <c r="T48" s="97"/>
      <c r="U48" s="97"/>
      <c r="V48" s="106"/>
      <c r="W48" s="97"/>
      <c r="X48" s="97"/>
      <c r="Y48" s="97"/>
      <c r="Z48" s="97"/>
      <c r="AA48" s="97"/>
      <c r="AB48" s="97"/>
      <c r="AC48" s="97"/>
    </row>
    <row r="49" spans="3:23">
      <c r="F49" s="90"/>
      <c r="G49" s="90"/>
      <c r="H49" s="270"/>
      <c r="J49" s="90"/>
      <c r="L49" s="90"/>
      <c r="M49" s="90"/>
      <c r="R49" s="76"/>
      <c r="W49" s="76"/>
    </row>
    <row r="50" spans="3:23">
      <c r="F50" s="90"/>
      <c r="G50" s="90"/>
      <c r="H50" s="270"/>
      <c r="J50" s="90"/>
      <c r="L50" s="90"/>
      <c r="M50" s="90"/>
      <c r="R50" s="76"/>
      <c r="W50" s="76"/>
    </row>
    <row r="51" spans="3:23">
      <c r="T51" s="505"/>
    </row>
    <row r="52" spans="3:23">
      <c r="O52" s="90"/>
      <c r="P52" s="90"/>
    </row>
    <row r="53" spans="3:23">
      <c r="C53" s="118"/>
    </row>
    <row r="54" spans="3:23">
      <c r="C54" s="118"/>
    </row>
  </sheetData>
  <autoFilter ref="A14:AB14"/>
  <mergeCells count="15">
    <mergeCell ref="S11:AB11"/>
    <mergeCell ref="I12:R12"/>
    <mergeCell ref="S12:AB12"/>
    <mergeCell ref="B38:G38"/>
    <mergeCell ref="B13:G13"/>
    <mergeCell ref="N13:R13"/>
    <mergeCell ref="S13:W13"/>
    <mergeCell ref="X13:AB13"/>
    <mergeCell ref="B37:G37"/>
    <mergeCell ref="A3:G3"/>
    <mergeCell ref="B4:G4"/>
    <mergeCell ref="A1:G1"/>
    <mergeCell ref="A2:G2"/>
    <mergeCell ref="I13:M13"/>
    <mergeCell ref="I11:R11"/>
  </mergeCells>
  <printOptions horizontalCentered="1"/>
  <pageMargins left="0.74803149606299213" right="0.39370078740157483" top="0.98425196850393704" bottom="4.1338582677165361" header="0.51181102362204722" footer="3.5433070866141736"/>
  <pageSetup paperSize="9" scale="90" firstPageNumber="13" orientation="portrait" blackAndWhite="1" useFirstPageNumber="1" r:id="rId1"/>
  <headerFooter alignWithMargins="0">
    <oddHeader xml:space="preserve">&amp;C   </oddHeader>
    <oddFooter>&amp;C&amp;"Times New Roman,Bold"&amp;P</oddFooter>
  </headerFooter>
</worksheet>
</file>

<file path=xl/worksheets/sheet11.xml><?xml version="1.0" encoding="utf-8"?>
<worksheet xmlns="http://schemas.openxmlformats.org/spreadsheetml/2006/main" xmlns:r="http://schemas.openxmlformats.org/officeDocument/2006/relationships">
  <sheetPr syncVertical="1" syncRef="A19" transitionEvaluation="1"/>
  <dimension ref="A1:AC814"/>
  <sheetViews>
    <sheetView view="pageBreakPreview" topLeftCell="A19" zoomScaleSheetLayoutView="100" workbookViewId="0">
      <selection activeCell="B32" sqref="B32:G40"/>
    </sheetView>
  </sheetViews>
  <sheetFormatPr defaultColWidth="12.42578125" defaultRowHeight="12.75"/>
  <cols>
    <col min="1" max="1" width="6.42578125" style="506" customWidth="1"/>
    <col min="2" max="2" width="8.140625" style="507" customWidth="1"/>
    <col min="3" max="3" width="31.140625" style="271" customWidth="1"/>
    <col min="4" max="4" width="8.5703125" style="271" customWidth="1"/>
    <col min="5" max="5" width="9.42578125" style="405" customWidth="1"/>
    <col min="6" max="6" width="10.85546875" style="271" bestFit="1" customWidth="1"/>
    <col min="7" max="7" width="8.5703125" style="271" customWidth="1"/>
    <col min="8" max="8" width="4" style="271" customWidth="1"/>
    <col min="9" max="9" width="8.5703125" style="405" customWidth="1"/>
    <col min="10" max="10" width="8.42578125" style="405" customWidth="1"/>
    <col min="11" max="11" width="8.5703125" style="271" customWidth="1"/>
    <col min="12" max="12" width="9.140625" style="271" customWidth="1"/>
    <col min="13" max="13" width="8.42578125" style="271" customWidth="1"/>
    <col min="14" max="21" width="4.85546875" style="271" customWidth="1"/>
    <col min="22" max="22" width="8.28515625" style="271" customWidth="1"/>
    <col min="23" max="23" width="16.7109375" style="271" customWidth="1"/>
    <col min="24" max="24" width="4.85546875" style="271" customWidth="1"/>
    <col min="25" max="16384" width="12.42578125" style="271"/>
  </cols>
  <sheetData>
    <row r="1" spans="1:29" ht="13.5" customHeight="1">
      <c r="A1" s="1529" t="s">
        <v>123</v>
      </c>
      <c r="B1" s="1529"/>
      <c r="C1" s="1529"/>
      <c r="D1" s="1529"/>
      <c r="E1" s="1529"/>
      <c r="F1" s="1529"/>
      <c r="G1" s="1529"/>
      <c r="H1" s="725"/>
      <c r="I1" s="651"/>
      <c r="J1" s="651"/>
      <c r="K1" s="651"/>
      <c r="L1" s="651"/>
      <c r="M1" s="651"/>
    </row>
    <row r="2" spans="1:29" ht="13.5" customHeight="1">
      <c r="A2" s="1529" t="s">
        <v>122</v>
      </c>
      <c r="B2" s="1529"/>
      <c r="C2" s="1529"/>
      <c r="D2" s="1529"/>
      <c r="E2" s="1529"/>
      <c r="F2" s="1529"/>
      <c r="G2" s="1529"/>
      <c r="H2" s="725"/>
      <c r="I2" s="651"/>
      <c r="J2" s="651"/>
      <c r="K2" s="651"/>
      <c r="L2" s="651"/>
      <c r="M2" s="651"/>
    </row>
    <row r="3" spans="1:29" ht="25.9" customHeight="1">
      <c r="A3" s="1519" t="s">
        <v>280</v>
      </c>
      <c r="B3" s="1513"/>
      <c r="C3" s="1513"/>
      <c r="D3" s="1513"/>
      <c r="E3" s="1513"/>
      <c r="F3" s="1513"/>
      <c r="G3" s="1513"/>
      <c r="H3" s="722"/>
      <c r="I3" s="674"/>
      <c r="J3" s="674"/>
      <c r="K3" s="673"/>
      <c r="L3" s="673"/>
      <c r="M3" s="673"/>
    </row>
    <row r="4" spans="1:29" ht="7.15" customHeight="1">
      <c r="A4" s="30"/>
      <c r="B4" s="1499"/>
      <c r="C4" s="1499"/>
      <c r="D4" s="1499"/>
      <c r="E4" s="1499"/>
      <c r="F4" s="1499"/>
      <c r="G4" s="1499"/>
      <c r="H4" s="723"/>
      <c r="I4" s="674"/>
      <c r="J4" s="674"/>
      <c r="K4" s="673"/>
      <c r="L4" s="673"/>
      <c r="M4" s="673"/>
    </row>
    <row r="5" spans="1:29" ht="13.5" customHeight="1">
      <c r="A5" s="30"/>
      <c r="B5" s="26"/>
      <c r="C5" s="26"/>
      <c r="D5" s="31"/>
      <c r="E5" s="32" t="s">
        <v>5</v>
      </c>
      <c r="F5" s="32" t="s">
        <v>6</v>
      </c>
      <c r="G5" s="32" t="s">
        <v>100</v>
      </c>
      <c r="H5" s="29"/>
      <c r="I5" s="674"/>
      <c r="J5" s="674"/>
      <c r="K5" s="673"/>
      <c r="L5" s="673"/>
      <c r="M5" s="673"/>
    </row>
    <row r="6" spans="1:29">
      <c r="A6" s="30"/>
      <c r="B6" s="33" t="s">
        <v>7</v>
      </c>
      <c r="C6" s="26" t="s">
        <v>8</v>
      </c>
      <c r="D6" s="34" t="s">
        <v>49</v>
      </c>
      <c r="E6" s="869">
        <v>183490</v>
      </c>
      <c r="F6" s="1380">
        <v>0</v>
      </c>
      <c r="G6" s="869">
        <f>SUM(E6:F6)</f>
        <v>183490</v>
      </c>
      <c r="H6" s="28"/>
      <c r="I6" s="674"/>
      <c r="J6" s="674"/>
      <c r="K6" s="673"/>
      <c r="L6" s="673"/>
      <c r="M6" s="673"/>
    </row>
    <row r="7" spans="1:29" ht="13.5">
      <c r="A7" s="30"/>
      <c r="B7" s="33"/>
      <c r="C7" s="26"/>
      <c r="D7" s="689" t="s">
        <v>69</v>
      </c>
      <c r="E7" s="69">
        <v>134879</v>
      </c>
      <c r="F7" s="1382">
        <v>0</v>
      </c>
      <c r="G7" s="69">
        <f>SUM(E7:F7)</f>
        <v>134879</v>
      </c>
      <c r="H7" s="28"/>
      <c r="I7" s="674"/>
      <c r="J7" s="674"/>
      <c r="K7" s="673"/>
      <c r="L7" s="673"/>
      <c r="M7" s="673"/>
    </row>
    <row r="8" spans="1:29">
      <c r="A8" s="30"/>
      <c r="B8" s="33" t="s">
        <v>9</v>
      </c>
      <c r="C8" s="26" t="s">
        <v>225</v>
      </c>
      <c r="D8" s="34" t="s">
        <v>49</v>
      </c>
      <c r="E8" s="869">
        <v>8130</v>
      </c>
      <c r="F8" s="1380">
        <v>0</v>
      </c>
      <c r="G8" s="869">
        <v>8130</v>
      </c>
      <c r="H8" s="28"/>
      <c r="I8" s="674"/>
      <c r="J8" s="674"/>
      <c r="K8" s="673"/>
      <c r="L8" s="673"/>
      <c r="M8" s="673"/>
    </row>
    <row r="9" spans="1:29" ht="13.5">
      <c r="A9" s="30"/>
      <c r="B9" s="33"/>
      <c r="C9" s="26"/>
      <c r="D9" s="689" t="s">
        <v>69</v>
      </c>
      <c r="E9" s="1380">
        <v>0</v>
      </c>
      <c r="F9" s="1380">
        <v>0</v>
      </c>
      <c r="G9" s="1380">
        <v>0</v>
      </c>
      <c r="H9" s="28"/>
      <c r="I9" s="674"/>
      <c r="J9" s="674"/>
      <c r="K9" s="673"/>
      <c r="L9" s="673"/>
      <c r="M9" s="673"/>
    </row>
    <row r="10" spans="1:29">
      <c r="A10" s="30"/>
      <c r="B10" s="33" t="s">
        <v>22</v>
      </c>
      <c r="C10" s="950" t="s">
        <v>511</v>
      </c>
      <c r="D10" s="36" t="s">
        <v>49</v>
      </c>
      <c r="E10" s="878">
        <f>G29</f>
        <v>1000</v>
      </c>
      <c r="F10" s="1377">
        <v>0</v>
      </c>
      <c r="G10" s="878">
        <f>E10</f>
        <v>1000</v>
      </c>
      <c r="H10" s="29"/>
      <c r="I10" s="674"/>
      <c r="J10" s="674"/>
      <c r="K10" s="673"/>
      <c r="L10" s="673"/>
      <c r="M10" s="673"/>
    </row>
    <row r="11" spans="1:29" ht="13.5" customHeight="1">
      <c r="A11" s="30"/>
      <c r="B11" s="33"/>
      <c r="C11" s="35" t="s">
        <v>261</v>
      </c>
      <c r="D11" s="689" t="s">
        <v>69</v>
      </c>
      <c r="E11" s="1382">
        <v>0</v>
      </c>
      <c r="F11" s="1383">
        <v>0</v>
      </c>
      <c r="G11" s="1382">
        <f>E11</f>
        <v>0</v>
      </c>
      <c r="H11" s="29"/>
      <c r="I11" s="418"/>
      <c r="J11" s="418"/>
      <c r="K11" s="523"/>
      <c r="L11" s="523"/>
      <c r="M11" s="523"/>
    </row>
    <row r="12" spans="1:29" ht="13.5" customHeight="1">
      <c r="A12" s="30"/>
      <c r="B12" s="37" t="s">
        <v>48</v>
      </c>
      <c r="C12" s="26" t="s">
        <v>227</v>
      </c>
      <c r="D12" s="951" t="s">
        <v>49</v>
      </c>
      <c r="E12" s="952">
        <f>E6+E8+E10</f>
        <v>192620</v>
      </c>
      <c r="F12" s="1384">
        <f>F6+F8+F10</f>
        <v>0</v>
      </c>
      <c r="G12" s="952">
        <f>G6+G8+G10</f>
        <v>192620</v>
      </c>
      <c r="H12" s="28"/>
      <c r="I12" s="418"/>
      <c r="J12" s="418"/>
      <c r="K12" s="418"/>
      <c r="L12" s="418"/>
      <c r="M12" s="418"/>
    </row>
    <row r="13" spans="1:29" ht="13.5" customHeight="1">
      <c r="A13" s="30"/>
      <c r="B13" s="37"/>
      <c r="C13" s="26"/>
      <c r="D13" s="953" t="s">
        <v>69</v>
      </c>
      <c r="E13" s="1033">
        <f>E11+E9+E7</f>
        <v>134879</v>
      </c>
      <c r="F13" s="1385">
        <f>F11+F9+F7</f>
        <v>0</v>
      </c>
      <c r="G13" s="1033">
        <f>G11+G9+G7</f>
        <v>134879</v>
      </c>
      <c r="H13" s="28"/>
      <c r="I13" s="418"/>
      <c r="J13" s="418"/>
      <c r="K13" s="418"/>
      <c r="L13" s="418"/>
      <c r="M13" s="418"/>
      <c r="N13" s="523"/>
      <c r="O13" s="523"/>
      <c r="P13" s="523"/>
      <c r="Q13" s="523"/>
      <c r="R13" s="523"/>
      <c r="S13" s="523"/>
      <c r="T13" s="523"/>
      <c r="U13" s="523"/>
      <c r="V13" s="523"/>
      <c r="W13" s="523"/>
      <c r="X13" s="523"/>
      <c r="Y13" s="523"/>
      <c r="Z13" s="523"/>
      <c r="AA13" s="523"/>
      <c r="AB13" s="523"/>
      <c r="AC13" s="523"/>
    </row>
    <row r="14" spans="1:29" ht="13.5" customHeight="1">
      <c r="A14" s="30"/>
      <c r="B14" s="33"/>
      <c r="C14" s="26"/>
      <c r="D14" s="27"/>
      <c r="E14" s="27"/>
      <c r="F14" s="34"/>
      <c r="G14" s="27"/>
      <c r="H14" s="27"/>
      <c r="I14" s="418"/>
      <c r="J14" s="418"/>
      <c r="K14" s="418"/>
      <c r="L14" s="418"/>
      <c r="M14" s="418"/>
      <c r="N14" s="673"/>
      <c r="O14" s="523"/>
      <c r="P14" s="523"/>
      <c r="Q14" s="523"/>
      <c r="R14" s="523"/>
      <c r="S14" s="523"/>
      <c r="T14" s="523"/>
      <c r="U14" s="523"/>
      <c r="V14" s="523"/>
      <c r="W14" s="523"/>
      <c r="X14" s="523"/>
      <c r="Y14" s="523"/>
      <c r="Z14" s="523"/>
      <c r="AA14" s="523"/>
      <c r="AB14" s="523"/>
      <c r="AC14" s="523"/>
    </row>
    <row r="15" spans="1:29" ht="13.5" customHeight="1">
      <c r="A15" s="30"/>
      <c r="B15" s="33" t="s">
        <v>228</v>
      </c>
      <c r="C15" s="26" t="s">
        <v>23</v>
      </c>
      <c r="D15" s="26"/>
      <c r="E15" s="26"/>
      <c r="F15" s="40"/>
      <c r="G15" s="26"/>
      <c r="H15" s="26"/>
      <c r="I15" s="1489"/>
      <c r="J15" s="1489"/>
      <c r="K15" s="1489"/>
      <c r="L15" s="1489"/>
      <c r="M15" s="1489"/>
      <c r="N15" s="1489"/>
      <c r="O15" s="1489"/>
      <c r="P15" s="1489"/>
      <c r="Q15" s="1489"/>
      <c r="R15" s="1489"/>
      <c r="S15" s="1489"/>
      <c r="T15" s="1489"/>
      <c r="U15" s="1489"/>
      <c r="V15" s="1489"/>
      <c r="W15" s="1489"/>
      <c r="X15" s="1490"/>
      <c r="Y15" s="1490"/>
      <c r="Z15" s="1490"/>
      <c r="AA15" s="1490"/>
      <c r="AB15" s="1490"/>
      <c r="AC15" s="1574"/>
    </row>
    <row r="16" spans="1:29" s="354" customFormat="1" ht="13.5" thickBot="1">
      <c r="A16" s="41"/>
      <c r="B16" s="1495" t="s">
        <v>89</v>
      </c>
      <c r="C16" s="1495"/>
      <c r="D16" s="1495"/>
      <c r="E16" s="1495"/>
      <c r="F16" s="1495"/>
      <c r="G16" s="1495"/>
      <c r="H16" s="724"/>
      <c r="I16" s="1489"/>
      <c r="J16" s="1489"/>
      <c r="K16" s="1489"/>
      <c r="L16" s="1489"/>
      <c r="M16" s="1489"/>
      <c r="N16" s="1489"/>
      <c r="O16" s="1489"/>
      <c r="P16" s="1489"/>
      <c r="Q16" s="1489"/>
      <c r="R16" s="1489"/>
      <c r="S16" s="1489"/>
      <c r="T16" s="1489"/>
      <c r="U16" s="1489"/>
      <c r="V16" s="1489"/>
      <c r="W16" s="1489"/>
      <c r="X16" s="1490"/>
      <c r="Y16" s="1490"/>
      <c r="Z16" s="1490"/>
      <c r="AA16" s="1490"/>
      <c r="AB16" s="1490"/>
      <c r="AC16" s="1574"/>
    </row>
    <row r="17" spans="1:29" s="354" customFormat="1" ht="14.25" thickTop="1" thickBot="1">
      <c r="A17" s="41"/>
      <c r="B17" s="275"/>
      <c r="C17" s="275" t="s">
        <v>24</v>
      </c>
      <c r="D17" s="275"/>
      <c r="E17" s="275" t="s">
        <v>50</v>
      </c>
      <c r="F17" s="275" t="s">
        <v>102</v>
      </c>
      <c r="G17" s="42" t="s">
        <v>100</v>
      </c>
      <c r="H17" s="29"/>
      <c r="I17" s="155"/>
      <c r="J17" s="155"/>
      <c r="K17" s="155"/>
      <c r="L17" s="155"/>
      <c r="M17" s="1478"/>
      <c r="N17" s="155"/>
      <c r="O17" s="155"/>
      <c r="P17" s="155"/>
      <c r="Q17" s="155"/>
      <c r="R17" s="1478"/>
      <c r="S17" s="155"/>
      <c r="T17" s="155"/>
      <c r="U17" s="155"/>
      <c r="V17" s="155"/>
      <c r="W17" s="1478"/>
      <c r="X17" s="4"/>
      <c r="Y17" s="4"/>
      <c r="Z17" s="4"/>
      <c r="AA17" s="4"/>
      <c r="AB17" s="604"/>
      <c r="AC17" s="1574"/>
    </row>
    <row r="18" spans="1:29" ht="15" customHeight="1" thickTop="1">
      <c r="A18" s="509"/>
      <c r="B18" s="510"/>
      <c r="C18" s="891" t="s">
        <v>52</v>
      </c>
      <c r="D18" s="421"/>
      <c r="E18" s="421"/>
      <c r="F18" s="421"/>
      <c r="G18" s="421"/>
      <c r="H18" s="421"/>
      <c r="I18" s="523"/>
      <c r="J18" s="523"/>
      <c r="K18" s="523"/>
      <c r="L18" s="523"/>
      <c r="M18" s="523"/>
      <c r="N18" s="523"/>
      <c r="O18" s="523"/>
      <c r="P18" s="523"/>
      <c r="Q18" s="523"/>
      <c r="R18" s="523"/>
      <c r="S18" s="523"/>
      <c r="T18" s="523"/>
      <c r="U18" s="523"/>
      <c r="V18" s="523"/>
      <c r="W18" s="523"/>
      <c r="X18" s="523"/>
      <c r="Y18" s="523"/>
      <c r="Z18" s="523"/>
      <c r="AA18" s="523"/>
      <c r="AB18" s="523"/>
      <c r="AC18" s="523"/>
    </row>
    <row r="19" spans="1:29" ht="15" customHeight="1">
      <c r="A19" s="507" t="s">
        <v>53</v>
      </c>
      <c r="B19" s="511">
        <v>2014</v>
      </c>
      <c r="C19" s="512" t="s">
        <v>120</v>
      </c>
      <c r="D19" s="405"/>
      <c r="F19" s="405"/>
      <c r="G19" s="405"/>
      <c r="H19" s="405"/>
      <c r="I19" s="523"/>
      <c r="J19" s="523"/>
      <c r="K19" s="523"/>
      <c r="L19" s="523"/>
      <c r="M19" s="523"/>
      <c r="N19" s="523"/>
      <c r="O19" s="523"/>
      <c r="P19" s="523"/>
      <c r="Q19" s="523"/>
      <c r="R19" s="523"/>
      <c r="S19" s="523"/>
      <c r="T19" s="523"/>
      <c r="U19" s="523"/>
      <c r="V19" s="523"/>
      <c r="W19" s="523"/>
      <c r="X19" s="523"/>
      <c r="Y19" s="523"/>
      <c r="Z19" s="523"/>
      <c r="AA19" s="523"/>
      <c r="AB19" s="523"/>
      <c r="AC19" s="523"/>
    </row>
    <row r="20" spans="1:29" ht="14.65" customHeight="1">
      <c r="A20" s="795"/>
      <c r="B20" s="520">
        <v>0.114</v>
      </c>
      <c r="C20" s="519" t="s">
        <v>149</v>
      </c>
      <c r="D20" s="409"/>
      <c r="E20" s="409"/>
      <c r="F20" s="409"/>
      <c r="G20" s="409"/>
      <c r="H20" s="652"/>
      <c r="I20" s="523"/>
      <c r="J20" s="418"/>
      <c r="K20" s="523"/>
      <c r="L20" s="523"/>
      <c r="M20" s="523"/>
      <c r="N20" s="523"/>
      <c r="O20" s="523"/>
      <c r="P20" s="523"/>
      <c r="Q20" s="523"/>
      <c r="R20" s="523"/>
      <c r="S20" s="523"/>
      <c r="T20" s="523"/>
      <c r="U20" s="523"/>
      <c r="V20" s="523"/>
      <c r="W20" s="523"/>
      <c r="X20" s="523"/>
      <c r="Y20" s="523"/>
      <c r="Z20" s="523"/>
      <c r="AA20" s="523"/>
      <c r="AB20" s="523"/>
      <c r="AC20" s="523"/>
    </row>
    <row r="21" spans="1:29" ht="14.65" customHeight="1">
      <c r="A21" s="795"/>
      <c r="B21" s="510">
        <v>67</v>
      </c>
      <c r="C21" s="410" t="s">
        <v>150</v>
      </c>
      <c r="D21" s="607"/>
      <c r="E21" s="413"/>
      <c r="F21" s="413"/>
      <c r="G21" s="413"/>
      <c r="H21" s="508"/>
      <c r="I21" s="523"/>
      <c r="J21" s="523"/>
      <c r="K21" s="523"/>
      <c r="L21" s="523"/>
      <c r="M21" s="523"/>
      <c r="N21" s="523"/>
      <c r="O21" s="523"/>
      <c r="P21" s="523"/>
      <c r="Q21" s="523"/>
      <c r="R21" s="523"/>
      <c r="S21" s="523"/>
      <c r="T21" s="523"/>
      <c r="U21" s="523"/>
      <c r="V21" s="523"/>
      <c r="W21" s="523"/>
      <c r="X21" s="523"/>
      <c r="Y21" s="523"/>
      <c r="Z21" s="523"/>
      <c r="AA21" s="523"/>
      <c r="AB21" s="523"/>
      <c r="AC21" s="523"/>
    </row>
    <row r="22" spans="1:29" ht="14.65" customHeight="1">
      <c r="A22" s="795"/>
      <c r="B22" s="510">
        <v>70</v>
      </c>
      <c r="C22" s="410" t="s">
        <v>151</v>
      </c>
      <c r="D22" s="607"/>
      <c r="E22" s="413"/>
      <c r="F22" s="413"/>
      <c r="G22" s="413"/>
      <c r="H22" s="508"/>
      <c r="I22" s="523"/>
      <c r="J22" s="523"/>
      <c r="K22" s="523"/>
      <c r="L22" s="523"/>
      <c r="M22" s="523"/>
      <c r="N22" s="523"/>
      <c r="O22" s="523"/>
      <c r="P22" s="523"/>
      <c r="Q22" s="523"/>
      <c r="R22" s="523"/>
      <c r="S22" s="523"/>
      <c r="T22" s="523"/>
      <c r="U22" s="523"/>
      <c r="V22" s="523"/>
      <c r="W22" s="523"/>
      <c r="X22" s="523"/>
      <c r="Y22" s="523"/>
      <c r="Z22" s="523"/>
      <c r="AA22" s="523"/>
      <c r="AB22" s="523"/>
      <c r="AC22" s="523"/>
    </row>
    <row r="23" spans="1:29" ht="42" customHeight="1">
      <c r="A23" s="795"/>
      <c r="B23" s="44" t="s">
        <v>229</v>
      </c>
      <c r="C23" s="410" t="s">
        <v>230</v>
      </c>
      <c r="D23" s="515"/>
      <c r="E23" s="1386">
        <v>0</v>
      </c>
      <c r="F23" s="514">
        <v>1000</v>
      </c>
      <c r="G23" s="412">
        <f>SUM(E23:F23)</f>
        <v>1000</v>
      </c>
      <c r="H23" s="805"/>
      <c r="I23" s="1593"/>
      <c r="J23" s="1593"/>
      <c r="K23" s="1593"/>
      <c r="L23" s="1593"/>
      <c r="M23" s="1593"/>
      <c r="N23" s="1593"/>
      <c r="O23" s="1593"/>
      <c r="P23" s="1593"/>
      <c r="Q23" s="1593"/>
      <c r="R23" s="1593"/>
      <c r="S23" s="1593"/>
      <c r="T23" s="1593"/>
      <c r="U23" s="1593"/>
      <c r="V23" s="1593"/>
      <c r="W23" s="1593"/>
      <c r="X23" s="523"/>
      <c r="Y23" s="523"/>
      <c r="Z23" s="523"/>
      <c r="AA23" s="523"/>
      <c r="AB23" s="523"/>
      <c r="AC23" s="523"/>
    </row>
    <row r="24" spans="1:29" ht="14.65" customHeight="1">
      <c r="A24" s="510" t="s">
        <v>48</v>
      </c>
      <c r="B24" s="510">
        <v>70</v>
      </c>
      <c r="C24" s="410" t="s">
        <v>151</v>
      </c>
      <c r="D24" s="376"/>
      <c r="E24" s="1387">
        <f>SUM(E23:E23)</f>
        <v>0</v>
      </c>
      <c r="F24" s="373">
        <f>SUM(F23:F23)</f>
        <v>1000</v>
      </c>
      <c r="G24" s="373">
        <f>SUM(G23:G23)</f>
        <v>1000</v>
      </c>
      <c r="H24" s="807"/>
      <c r="I24" s="523"/>
      <c r="J24" s="523"/>
      <c r="K24" s="523"/>
      <c r="L24" s="523"/>
      <c r="M24" s="523"/>
      <c r="N24" s="523"/>
      <c r="O24" s="523"/>
      <c r="P24" s="523"/>
      <c r="Q24" s="523"/>
      <c r="R24" s="523"/>
      <c r="S24" s="523"/>
      <c r="T24" s="523"/>
      <c r="U24" s="523"/>
      <c r="V24" s="523"/>
      <c r="W24" s="523"/>
      <c r="X24" s="523"/>
      <c r="Y24" s="523"/>
      <c r="Z24" s="523"/>
      <c r="AA24" s="523"/>
      <c r="AB24" s="523"/>
      <c r="AC24" s="523"/>
    </row>
    <row r="25" spans="1:29" ht="14.65" customHeight="1">
      <c r="A25" s="510" t="s">
        <v>48</v>
      </c>
      <c r="B25" s="510">
        <v>67</v>
      </c>
      <c r="C25" s="410" t="s">
        <v>150</v>
      </c>
      <c r="D25" s="515"/>
      <c r="E25" s="1387">
        <f>E24</f>
        <v>0</v>
      </c>
      <c r="F25" s="373">
        <f t="shared" ref="F25:G25" si="0">F24</f>
        <v>1000</v>
      </c>
      <c r="G25" s="373">
        <f t="shared" si="0"/>
        <v>1000</v>
      </c>
      <c r="H25" s="806"/>
      <c r="I25" s="523"/>
      <c r="J25" s="523"/>
      <c r="K25" s="523"/>
      <c r="L25" s="523"/>
      <c r="M25" s="523"/>
      <c r="N25" s="523"/>
      <c r="O25" s="523"/>
      <c r="P25" s="523"/>
      <c r="Q25" s="523"/>
      <c r="R25" s="523"/>
      <c r="S25" s="523"/>
      <c r="T25" s="523"/>
      <c r="U25" s="523"/>
      <c r="V25" s="523"/>
      <c r="W25" s="523"/>
      <c r="X25" s="523"/>
      <c r="Y25" s="523"/>
      <c r="Z25" s="523"/>
      <c r="AA25" s="523"/>
      <c r="AB25" s="523"/>
      <c r="AC25" s="523"/>
    </row>
    <row r="26" spans="1:29" ht="14.65" customHeight="1">
      <c r="A26" s="510" t="s">
        <v>48</v>
      </c>
      <c r="B26" s="520">
        <v>0.114</v>
      </c>
      <c r="C26" s="519" t="s">
        <v>149</v>
      </c>
      <c r="D26" s="515"/>
      <c r="E26" s="1388">
        <f t="shared" ref="E26" si="1">E25</f>
        <v>0</v>
      </c>
      <c r="F26" s="380">
        <f t="shared" ref="F26:G26" si="2">F25</f>
        <v>1000</v>
      </c>
      <c r="G26" s="380">
        <f t="shared" si="2"/>
        <v>1000</v>
      </c>
      <c r="H26" s="806"/>
      <c r="I26" s="523"/>
      <c r="J26" s="523"/>
      <c r="K26" s="523"/>
      <c r="L26" s="523"/>
      <c r="M26" s="523"/>
      <c r="N26" s="523"/>
      <c r="O26" s="523"/>
      <c r="P26" s="523"/>
      <c r="Q26" s="523"/>
      <c r="R26" s="523"/>
      <c r="S26" s="523"/>
      <c r="T26" s="523"/>
      <c r="U26" s="523"/>
      <c r="V26" s="523"/>
      <c r="W26" s="523"/>
      <c r="X26" s="523"/>
      <c r="Y26" s="523"/>
      <c r="Z26" s="523"/>
      <c r="AA26" s="523"/>
      <c r="AB26" s="523"/>
      <c r="AC26" s="523"/>
    </row>
    <row r="27" spans="1:29" ht="14.65" customHeight="1">
      <c r="A27" s="510" t="s">
        <v>48</v>
      </c>
      <c r="B27" s="518">
        <v>2014</v>
      </c>
      <c r="C27" s="522" t="s">
        <v>120</v>
      </c>
      <c r="D27" s="521"/>
      <c r="E27" s="1387">
        <f>E26</f>
        <v>0</v>
      </c>
      <c r="F27" s="373">
        <f t="shared" ref="F27:G28" si="3">F26</f>
        <v>1000</v>
      </c>
      <c r="G27" s="373">
        <f t="shared" si="3"/>
        <v>1000</v>
      </c>
      <c r="H27" s="806"/>
      <c r="I27" s="523"/>
      <c r="J27" s="523"/>
      <c r="K27" s="523"/>
      <c r="L27" s="523"/>
      <c r="M27" s="523"/>
      <c r="N27" s="523"/>
      <c r="O27" s="523"/>
      <c r="P27" s="523"/>
      <c r="Q27" s="523"/>
      <c r="R27" s="523"/>
      <c r="S27" s="523"/>
      <c r="T27" s="523"/>
      <c r="U27" s="523"/>
      <c r="V27" s="523"/>
      <c r="W27" s="523"/>
      <c r="X27" s="523"/>
      <c r="Y27" s="523"/>
      <c r="Z27" s="523"/>
      <c r="AA27" s="523"/>
      <c r="AB27" s="523"/>
      <c r="AC27" s="523"/>
    </row>
    <row r="28" spans="1:29" ht="14.65" customHeight="1">
      <c r="A28" s="524" t="s">
        <v>48</v>
      </c>
      <c r="B28" s="524"/>
      <c r="C28" s="525" t="s">
        <v>52</v>
      </c>
      <c r="D28" s="516"/>
      <c r="E28" s="1387">
        <f>E27</f>
        <v>0</v>
      </c>
      <c r="F28" s="373">
        <f t="shared" si="3"/>
        <v>1000</v>
      </c>
      <c r="G28" s="373">
        <f t="shared" si="3"/>
        <v>1000</v>
      </c>
      <c r="H28" s="809"/>
      <c r="I28" s="523"/>
      <c r="J28" s="523"/>
      <c r="K28" s="523"/>
      <c r="L28" s="523"/>
      <c r="M28" s="523"/>
      <c r="N28" s="523"/>
      <c r="O28" s="523"/>
      <c r="P28" s="523"/>
      <c r="Q28" s="523"/>
      <c r="R28" s="523"/>
      <c r="S28" s="523"/>
      <c r="T28" s="523"/>
      <c r="U28" s="523"/>
      <c r="V28" s="523"/>
      <c r="W28" s="523"/>
      <c r="X28" s="523"/>
      <c r="Y28" s="523"/>
      <c r="Z28" s="523"/>
      <c r="AA28" s="523"/>
      <c r="AB28" s="523"/>
      <c r="AC28" s="523"/>
    </row>
    <row r="29" spans="1:29" s="523" customFormat="1" ht="14.65" customHeight="1">
      <c r="A29" s="517" t="s">
        <v>48</v>
      </c>
      <c r="B29" s="517"/>
      <c r="C29" s="624" t="s">
        <v>49</v>
      </c>
      <c r="D29" s="521"/>
      <c r="E29" s="1388">
        <f>E26</f>
        <v>0</v>
      </c>
      <c r="F29" s="1036">
        <f t="shared" ref="F29:G29" si="4">F26</f>
        <v>1000</v>
      </c>
      <c r="G29" s="1036">
        <f t="shared" si="4"/>
        <v>1000</v>
      </c>
      <c r="H29" s="806"/>
    </row>
    <row r="30" spans="1:29" s="523" customFormat="1" ht="7.9" customHeight="1">
      <c r="A30" s="510"/>
      <c r="B30" s="510"/>
      <c r="C30" s="522"/>
      <c r="D30" s="515"/>
      <c r="E30" s="1389"/>
      <c r="F30" s="1094"/>
      <c r="G30" s="1094"/>
      <c r="H30" s="806"/>
    </row>
    <row r="31" spans="1:29" ht="31.9" customHeight="1">
      <c r="A31" s="1514" t="s">
        <v>338</v>
      </c>
      <c r="B31" s="1514"/>
      <c r="C31" s="1514"/>
      <c r="D31" s="1514"/>
      <c r="E31" s="1514"/>
      <c r="F31" s="1514"/>
      <c r="G31" s="1514"/>
      <c r="H31" s="804"/>
      <c r="I31" s="417"/>
      <c r="J31" s="418"/>
      <c r="K31" s="418"/>
      <c r="L31" s="418"/>
      <c r="M31" s="418"/>
      <c r="N31" s="523"/>
      <c r="O31" s="523"/>
      <c r="P31" s="523"/>
      <c r="Q31" s="523"/>
      <c r="R31" s="523"/>
      <c r="S31" s="523"/>
      <c r="T31" s="523"/>
      <c r="U31" s="523"/>
      <c r="V31" s="523"/>
      <c r="W31" s="523"/>
      <c r="X31" s="523"/>
      <c r="Y31" s="523"/>
      <c r="Z31" s="523"/>
      <c r="AA31" s="523"/>
      <c r="AB31" s="523"/>
      <c r="AC31" s="523"/>
    </row>
    <row r="32" spans="1:29" ht="15" customHeight="1">
      <c r="A32" s="703"/>
      <c r="B32" s="1528"/>
      <c r="C32" s="1528"/>
      <c r="D32" s="1528"/>
      <c r="E32" s="1528"/>
      <c r="F32" s="1528"/>
      <c r="G32" s="1528"/>
      <c r="H32" s="804"/>
      <c r="I32" s="417"/>
      <c r="J32" s="418"/>
      <c r="K32" s="418"/>
      <c r="L32" s="418"/>
      <c r="M32" s="418"/>
      <c r="N32" s="523"/>
      <c r="O32" s="523"/>
      <c r="P32" s="523"/>
      <c r="Q32" s="523"/>
      <c r="R32" s="523"/>
      <c r="S32" s="523"/>
      <c r="T32" s="523"/>
      <c r="U32" s="523"/>
      <c r="V32" s="523"/>
      <c r="W32" s="523"/>
      <c r="X32" s="523"/>
      <c r="Y32" s="523"/>
      <c r="Z32" s="523"/>
      <c r="AA32" s="523"/>
      <c r="AB32" s="523"/>
      <c r="AC32" s="523"/>
    </row>
    <row r="33" spans="1:29">
      <c r="A33" s="509"/>
      <c r="B33" s="510"/>
      <c r="C33" s="523"/>
      <c r="D33" s="698"/>
      <c r="E33" s="698"/>
      <c r="F33" s="418"/>
      <c r="G33" s="418"/>
      <c r="H33" s="418"/>
      <c r="I33" s="417"/>
      <c r="J33" s="418"/>
      <c r="K33" s="418"/>
      <c r="L33" s="418"/>
      <c r="M33" s="418"/>
      <c r="N33" s="523"/>
      <c r="O33" s="523"/>
      <c r="P33" s="523"/>
      <c r="Q33" s="523"/>
      <c r="R33" s="523"/>
      <c r="S33" s="523"/>
      <c r="T33" s="523"/>
      <c r="U33" s="523"/>
      <c r="V33" s="523"/>
      <c r="W33" s="523"/>
      <c r="X33" s="523"/>
      <c r="Y33" s="523"/>
      <c r="Z33" s="523"/>
      <c r="AA33" s="523"/>
      <c r="AB33" s="523"/>
      <c r="AC33" s="523"/>
    </row>
    <row r="34" spans="1:29">
      <c r="A34" s="509"/>
      <c r="B34" s="510"/>
      <c r="C34" s="523"/>
      <c r="D34" s="1566"/>
      <c r="E34" s="715"/>
      <c r="F34" s="1566"/>
      <c r="G34" s="715"/>
      <c r="H34" s="715"/>
      <c r="I34" s="406"/>
      <c r="J34" s="392"/>
      <c r="K34" s="418"/>
      <c r="L34" s="418"/>
      <c r="M34" s="418"/>
      <c r="N34" s="523"/>
      <c r="O34" s="523"/>
      <c r="P34" s="523"/>
      <c r="Q34" s="523"/>
      <c r="R34" s="523"/>
      <c r="S34" s="523"/>
      <c r="T34" s="523"/>
      <c r="U34" s="523"/>
      <c r="V34" s="523"/>
      <c r="W34" s="523"/>
      <c r="X34" s="523"/>
      <c r="Y34" s="523"/>
      <c r="Z34" s="523"/>
      <c r="AA34" s="523"/>
      <c r="AB34" s="523"/>
      <c r="AC34" s="523"/>
    </row>
    <row r="35" spans="1:29">
      <c r="A35" s="509"/>
      <c r="B35" s="510"/>
      <c r="C35" s="523"/>
      <c r="D35" s="418"/>
      <c r="E35" s="418"/>
      <c r="F35" s="698"/>
      <c r="G35" s="698"/>
      <c r="H35" s="698"/>
      <c r="I35" s="694"/>
      <c r="J35" s="698"/>
      <c r="K35" s="418"/>
      <c r="L35" s="418"/>
      <c r="M35" s="418"/>
      <c r="N35" s="523"/>
      <c r="O35" s="523"/>
      <c r="P35" s="523"/>
      <c r="Q35" s="523"/>
      <c r="R35" s="523"/>
      <c r="S35" s="523"/>
      <c r="T35" s="523"/>
      <c r="U35" s="523"/>
      <c r="V35" s="523"/>
      <c r="W35" s="523"/>
      <c r="X35" s="523"/>
      <c r="Y35" s="523"/>
      <c r="Z35" s="523"/>
      <c r="AA35" s="523"/>
      <c r="AB35" s="523"/>
      <c r="AC35" s="523"/>
    </row>
    <row r="36" spans="1:29">
      <c r="A36" s="509"/>
      <c r="B36" s="510"/>
      <c r="C36" s="588"/>
      <c r="D36" s="418"/>
      <c r="E36" s="418"/>
      <c r="F36" s="699"/>
      <c r="G36" s="699"/>
      <c r="H36" s="699"/>
      <c r="I36" s="390"/>
      <c r="J36" s="699"/>
      <c r="K36" s="418"/>
      <c r="L36" s="418"/>
      <c r="M36" s="418"/>
      <c r="N36" s="523"/>
      <c r="O36" s="523"/>
      <c r="P36" s="523"/>
      <c r="Q36" s="523"/>
      <c r="R36" s="523"/>
      <c r="S36" s="523"/>
      <c r="T36" s="523"/>
      <c r="U36" s="523"/>
      <c r="V36" s="523"/>
      <c r="W36" s="523"/>
      <c r="X36" s="523"/>
      <c r="Y36" s="523"/>
      <c r="Z36" s="523"/>
      <c r="AA36" s="523"/>
      <c r="AB36" s="523"/>
      <c r="AC36" s="523"/>
    </row>
    <row r="37" spans="1:29">
      <c r="A37" s="509"/>
      <c r="B37" s="510"/>
      <c r="C37" s="588"/>
      <c r="D37" s="418"/>
      <c r="E37" s="418"/>
      <c r="F37" s="418"/>
      <c r="G37" s="418"/>
      <c r="H37" s="418"/>
      <c r="I37" s="417"/>
      <c r="J37" s="418"/>
      <c r="K37" s="418"/>
      <c r="L37" s="418"/>
      <c r="M37" s="418"/>
      <c r="N37" s="523"/>
      <c r="O37" s="523"/>
      <c r="P37" s="523"/>
      <c r="Q37" s="523"/>
      <c r="R37" s="523"/>
      <c r="S37" s="523"/>
      <c r="T37" s="523"/>
      <c r="U37" s="523"/>
      <c r="V37" s="523"/>
      <c r="W37" s="523"/>
      <c r="X37" s="523"/>
      <c r="Y37" s="523"/>
      <c r="Z37" s="523"/>
      <c r="AA37" s="523"/>
      <c r="AB37" s="523"/>
      <c r="AC37" s="523"/>
    </row>
    <row r="38" spans="1:29">
      <c r="A38" s="509"/>
      <c r="B38" s="510"/>
      <c r="C38" s="588"/>
      <c r="D38" s="418"/>
      <c r="E38" s="418"/>
      <c r="F38" s="418"/>
      <c r="G38" s="418"/>
      <c r="H38" s="418"/>
      <c r="I38" s="417"/>
      <c r="J38" s="418"/>
      <c r="K38" s="418"/>
      <c r="L38" s="418"/>
      <c r="M38" s="418"/>
      <c r="N38" s="523"/>
      <c r="O38" s="523"/>
      <c r="P38" s="523"/>
      <c r="Q38" s="523"/>
      <c r="R38" s="523"/>
      <c r="S38" s="523"/>
      <c r="T38" s="523"/>
      <c r="U38" s="523"/>
      <c r="V38" s="523"/>
      <c r="W38" s="523"/>
      <c r="X38" s="523"/>
      <c r="Y38" s="523"/>
      <c r="Z38" s="523"/>
      <c r="AA38" s="523"/>
      <c r="AB38" s="523"/>
      <c r="AC38" s="523"/>
    </row>
    <row r="39" spans="1:29">
      <c r="A39" s="509"/>
      <c r="B39" s="510"/>
      <c r="C39" s="588"/>
      <c r="D39" s="418"/>
      <c r="E39" s="418"/>
      <c r="F39" s="418"/>
      <c r="G39" s="418"/>
      <c r="H39" s="418"/>
      <c r="I39" s="417"/>
      <c r="J39" s="418"/>
      <c r="K39" s="418"/>
      <c r="L39" s="418"/>
      <c r="M39" s="418"/>
      <c r="N39" s="523"/>
      <c r="O39" s="523"/>
      <c r="P39" s="523"/>
      <c r="Q39" s="523"/>
      <c r="R39" s="523"/>
      <c r="S39" s="523"/>
      <c r="T39" s="523"/>
      <c r="U39" s="523"/>
      <c r="V39" s="523"/>
      <c r="W39" s="523"/>
      <c r="X39" s="523"/>
      <c r="Y39" s="523"/>
      <c r="Z39" s="523"/>
      <c r="AA39" s="523"/>
      <c r="AB39" s="523"/>
      <c r="AC39" s="523"/>
    </row>
    <row r="40" spans="1:29">
      <c r="A40" s="509"/>
      <c r="B40" s="510"/>
      <c r="C40" s="588"/>
      <c r="D40" s="418"/>
      <c r="E40" s="418"/>
      <c r="F40" s="418"/>
      <c r="G40" s="418"/>
      <c r="H40" s="418"/>
      <c r="I40" s="417"/>
      <c r="J40" s="418"/>
      <c r="K40" s="418"/>
      <c r="L40" s="418"/>
      <c r="M40" s="418"/>
      <c r="N40" s="523"/>
      <c r="O40" s="523"/>
      <c r="P40" s="523"/>
      <c r="Q40" s="523"/>
      <c r="R40" s="523"/>
      <c r="S40" s="523"/>
      <c r="T40" s="523"/>
      <c r="U40" s="523"/>
      <c r="V40" s="523"/>
      <c r="W40" s="523"/>
      <c r="X40" s="523"/>
      <c r="Y40" s="523"/>
      <c r="Z40" s="523"/>
      <c r="AA40" s="523"/>
      <c r="AB40" s="523"/>
      <c r="AC40" s="523"/>
    </row>
    <row r="41" spans="1:29">
      <c r="A41" s="509"/>
      <c r="B41" s="510"/>
      <c r="C41" s="588"/>
      <c r="D41" s="418"/>
      <c r="E41" s="418"/>
      <c r="F41" s="699"/>
      <c r="G41" s="699"/>
      <c r="H41" s="699"/>
      <c r="I41" s="390"/>
      <c r="J41" s="699"/>
      <c r="K41" s="418"/>
      <c r="L41" s="418"/>
      <c r="M41" s="418"/>
      <c r="N41" s="523"/>
      <c r="O41" s="523"/>
      <c r="P41" s="523"/>
      <c r="Q41" s="523"/>
      <c r="R41" s="523"/>
      <c r="S41" s="523"/>
      <c r="T41" s="523"/>
      <c r="U41" s="523"/>
      <c r="V41" s="523"/>
      <c r="W41" s="523"/>
      <c r="X41" s="523"/>
      <c r="Y41" s="523"/>
      <c r="Z41" s="523"/>
      <c r="AA41" s="523"/>
      <c r="AB41" s="523"/>
      <c r="AC41" s="523"/>
    </row>
    <row r="42" spans="1:29">
      <c r="A42" s="509"/>
      <c r="B42" s="510"/>
      <c r="C42" s="588"/>
      <c r="D42" s="418"/>
      <c r="E42" s="418"/>
      <c r="F42" s="418"/>
      <c r="G42" s="418"/>
      <c r="H42" s="418"/>
      <c r="I42" s="417"/>
      <c r="J42" s="418"/>
      <c r="K42" s="418"/>
      <c r="L42" s="418"/>
      <c r="M42" s="418"/>
      <c r="N42" s="523"/>
      <c r="O42" s="523"/>
      <c r="P42" s="523"/>
      <c r="Q42" s="523"/>
      <c r="R42" s="523"/>
      <c r="S42" s="523"/>
      <c r="T42" s="523"/>
      <c r="U42" s="523"/>
      <c r="V42" s="523"/>
      <c r="W42" s="523"/>
      <c r="X42" s="523"/>
      <c r="Y42" s="523"/>
      <c r="Z42" s="523"/>
      <c r="AA42" s="523"/>
      <c r="AB42" s="523"/>
      <c r="AC42" s="523"/>
    </row>
    <row r="43" spans="1:29">
      <c r="A43" s="509"/>
      <c r="B43" s="510"/>
      <c r="C43" s="588"/>
      <c r="D43" s="418"/>
      <c r="E43" s="418"/>
      <c r="F43" s="418"/>
      <c r="G43" s="418"/>
      <c r="H43" s="418"/>
      <c r="I43" s="417"/>
      <c r="J43" s="418"/>
      <c r="K43" s="418"/>
      <c r="L43" s="418"/>
      <c r="M43" s="418"/>
      <c r="N43" s="523"/>
      <c r="O43" s="523"/>
      <c r="P43" s="523"/>
      <c r="Q43" s="523"/>
      <c r="R43" s="523"/>
      <c r="S43" s="523"/>
      <c r="T43" s="523"/>
      <c r="U43" s="523"/>
      <c r="V43" s="523"/>
      <c r="W43" s="523"/>
      <c r="X43" s="523"/>
      <c r="Y43" s="523"/>
      <c r="Z43" s="523"/>
      <c r="AA43" s="523"/>
      <c r="AB43" s="523"/>
      <c r="AC43" s="523"/>
    </row>
    <row r="44" spans="1:29">
      <c r="A44" s="509"/>
      <c r="B44" s="510"/>
      <c r="C44" s="588"/>
      <c r="D44" s="418"/>
      <c r="E44" s="418"/>
      <c r="F44" s="418"/>
      <c r="G44" s="418"/>
      <c r="H44" s="418"/>
      <c r="I44" s="417"/>
      <c r="J44" s="418"/>
      <c r="K44" s="418"/>
      <c r="L44" s="418"/>
      <c r="M44" s="418"/>
      <c r="N44" s="523"/>
      <c r="O44" s="523"/>
      <c r="P44" s="523"/>
      <c r="Q44" s="523"/>
      <c r="R44" s="523"/>
      <c r="S44" s="523"/>
      <c r="T44" s="523"/>
      <c r="U44" s="523"/>
      <c r="V44" s="523"/>
      <c r="W44" s="523"/>
      <c r="X44" s="523"/>
      <c r="Y44" s="523"/>
      <c r="Z44" s="523"/>
      <c r="AA44" s="523"/>
      <c r="AB44" s="523"/>
      <c r="AC44" s="523"/>
    </row>
    <row r="45" spans="1:29">
      <c r="A45" s="509"/>
      <c r="B45" s="510"/>
      <c r="C45" s="523"/>
      <c r="D45" s="418"/>
      <c r="E45" s="418"/>
      <c r="F45" s="418"/>
      <c r="G45" s="418"/>
      <c r="H45" s="418"/>
      <c r="I45" s="417"/>
      <c r="J45" s="418"/>
      <c r="K45" s="418"/>
      <c r="L45" s="418"/>
      <c r="M45" s="418"/>
      <c r="N45" s="523"/>
      <c r="O45" s="523"/>
      <c r="P45" s="523"/>
      <c r="Q45" s="523"/>
      <c r="R45" s="523"/>
      <c r="S45" s="523"/>
      <c r="T45" s="523"/>
      <c r="U45" s="523"/>
      <c r="V45" s="523"/>
      <c r="W45" s="523"/>
      <c r="X45" s="523"/>
      <c r="Y45" s="523"/>
      <c r="Z45" s="523"/>
      <c r="AA45" s="523"/>
      <c r="AB45" s="523"/>
      <c r="AC45" s="523"/>
    </row>
    <row r="46" spans="1:29">
      <c r="A46" s="509"/>
      <c r="B46" s="510"/>
      <c r="C46" s="523"/>
      <c r="D46" s="418"/>
      <c r="E46" s="418"/>
      <c r="F46" s="418"/>
      <c r="G46" s="418"/>
      <c r="H46" s="418"/>
      <c r="I46" s="417"/>
      <c r="J46" s="418"/>
      <c r="K46" s="418"/>
      <c r="L46" s="418"/>
      <c r="M46" s="418"/>
      <c r="N46" s="523"/>
      <c r="O46" s="523"/>
      <c r="P46" s="523"/>
      <c r="Q46" s="523"/>
      <c r="R46" s="523"/>
      <c r="S46" s="523"/>
      <c r="T46" s="523"/>
      <c r="U46" s="523"/>
      <c r="V46" s="523"/>
      <c r="W46" s="523"/>
      <c r="X46" s="523"/>
      <c r="Y46" s="523"/>
      <c r="Z46" s="523"/>
      <c r="AA46" s="523"/>
      <c r="AB46" s="523"/>
      <c r="AC46" s="523"/>
    </row>
    <row r="47" spans="1:29">
      <c r="A47" s="509"/>
      <c r="B47" s="510"/>
      <c r="C47" s="523"/>
      <c r="D47" s="418"/>
      <c r="E47" s="418"/>
      <c r="F47" s="418"/>
      <c r="G47" s="418"/>
      <c r="H47" s="418"/>
      <c r="I47" s="417"/>
      <c r="J47" s="418"/>
      <c r="K47" s="418"/>
      <c r="L47" s="418"/>
      <c r="M47" s="418"/>
      <c r="N47" s="523"/>
      <c r="O47" s="523"/>
      <c r="P47" s="523"/>
      <c r="Q47" s="523"/>
      <c r="R47" s="523"/>
      <c r="S47" s="523"/>
      <c r="T47" s="523"/>
      <c r="U47" s="523"/>
      <c r="V47" s="523"/>
      <c r="W47" s="523"/>
      <c r="X47" s="523"/>
      <c r="Y47" s="523"/>
      <c r="Z47" s="523"/>
      <c r="AA47" s="523"/>
      <c r="AB47" s="523"/>
      <c r="AC47" s="523"/>
    </row>
    <row r="48" spans="1:29">
      <c r="A48" s="509"/>
      <c r="B48" s="510"/>
      <c r="C48" s="523"/>
      <c r="D48" s="418"/>
      <c r="E48" s="418"/>
      <c r="F48" s="418"/>
      <c r="G48" s="418"/>
      <c r="H48" s="418"/>
      <c r="I48" s="417"/>
      <c r="J48" s="418"/>
      <c r="K48" s="418"/>
      <c r="L48" s="418"/>
      <c r="M48" s="418"/>
      <c r="N48" s="523"/>
      <c r="O48" s="523"/>
      <c r="P48" s="523"/>
      <c r="Q48" s="523"/>
      <c r="R48" s="523"/>
      <c r="S48" s="523"/>
      <c r="T48" s="523"/>
      <c r="U48" s="523"/>
      <c r="V48" s="523"/>
      <c r="W48" s="523"/>
      <c r="X48" s="523"/>
      <c r="Y48" s="523"/>
      <c r="Z48" s="523"/>
      <c r="AA48" s="523"/>
      <c r="AB48" s="523"/>
      <c r="AC48" s="523"/>
    </row>
    <row r="49" spans="1:29">
      <c r="A49" s="509"/>
      <c r="B49" s="510"/>
      <c r="C49" s="523"/>
      <c r="D49" s="418"/>
      <c r="E49" s="418"/>
      <c r="F49" s="418"/>
      <c r="G49" s="418"/>
      <c r="H49" s="418"/>
      <c r="I49" s="417"/>
      <c r="J49" s="418"/>
      <c r="K49" s="418"/>
      <c r="L49" s="418"/>
      <c r="M49" s="418"/>
      <c r="N49" s="523"/>
      <c r="O49" s="523"/>
      <c r="P49" s="523"/>
      <c r="Q49" s="523"/>
      <c r="R49" s="523"/>
      <c r="S49" s="523"/>
      <c r="T49" s="523"/>
      <c r="U49" s="523"/>
      <c r="V49" s="523"/>
      <c r="W49" s="523"/>
      <c r="X49" s="523"/>
      <c r="Y49" s="523"/>
      <c r="Z49" s="523"/>
      <c r="AA49" s="523"/>
      <c r="AB49" s="523"/>
      <c r="AC49" s="523"/>
    </row>
    <row r="50" spans="1:29">
      <c r="A50" s="509"/>
      <c r="B50" s="510"/>
      <c r="C50" s="523"/>
      <c r="D50" s="418"/>
      <c r="E50" s="418"/>
      <c r="F50" s="418"/>
      <c r="G50" s="418"/>
      <c r="H50" s="418"/>
      <c r="I50" s="417"/>
      <c r="J50" s="418"/>
      <c r="K50" s="418"/>
      <c r="L50" s="418"/>
      <c r="M50" s="418"/>
      <c r="N50" s="523"/>
      <c r="O50" s="523"/>
      <c r="P50" s="523"/>
      <c r="Q50" s="523"/>
      <c r="R50" s="523"/>
      <c r="S50" s="523"/>
      <c r="T50" s="523"/>
      <c r="U50" s="523"/>
      <c r="V50" s="523"/>
      <c r="W50" s="523"/>
      <c r="X50" s="523"/>
      <c r="Y50" s="523"/>
      <c r="Z50" s="523"/>
      <c r="AA50" s="523"/>
      <c r="AB50" s="523"/>
      <c r="AC50" s="523"/>
    </row>
    <row r="51" spans="1:29">
      <c r="D51" s="405"/>
      <c r="F51" s="405"/>
      <c r="G51" s="405"/>
      <c r="H51" s="405"/>
      <c r="I51" s="417"/>
      <c r="J51" s="418"/>
      <c r="K51" s="418"/>
      <c r="L51" s="418"/>
      <c r="M51" s="418"/>
      <c r="N51" s="523"/>
      <c r="O51" s="523"/>
      <c r="P51" s="523"/>
      <c r="Q51" s="523"/>
      <c r="R51" s="523"/>
      <c r="S51" s="523"/>
      <c r="T51" s="523"/>
      <c r="U51" s="523"/>
      <c r="V51" s="523"/>
      <c r="W51" s="523"/>
      <c r="X51" s="523"/>
      <c r="Y51" s="523"/>
      <c r="Z51" s="523"/>
      <c r="AA51" s="523"/>
      <c r="AB51" s="523"/>
      <c r="AC51" s="523"/>
    </row>
    <row r="52" spans="1:29">
      <c r="D52" s="405"/>
      <c r="F52" s="405"/>
      <c r="G52" s="405"/>
      <c r="H52" s="405"/>
      <c r="I52" s="417"/>
      <c r="J52" s="418"/>
      <c r="K52" s="418"/>
      <c r="L52" s="418"/>
      <c r="M52" s="418"/>
      <c r="N52" s="523"/>
      <c r="O52" s="523"/>
      <c r="P52" s="523"/>
      <c r="Q52" s="523"/>
      <c r="R52" s="523"/>
      <c r="S52" s="523"/>
      <c r="T52" s="523"/>
      <c r="U52" s="523"/>
      <c r="V52" s="523"/>
      <c r="W52" s="523"/>
      <c r="X52" s="523"/>
      <c r="Y52" s="523"/>
      <c r="Z52" s="523"/>
      <c r="AA52" s="523"/>
      <c r="AB52" s="523"/>
      <c r="AC52" s="523"/>
    </row>
    <row r="53" spans="1:29">
      <c r="D53" s="405"/>
      <c r="F53" s="405"/>
      <c r="G53" s="405"/>
      <c r="H53" s="405"/>
      <c r="I53" s="417"/>
      <c r="J53" s="418"/>
      <c r="K53" s="418"/>
      <c r="L53" s="418"/>
      <c r="M53" s="418"/>
      <c r="N53" s="523"/>
      <c r="O53" s="523"/>
      <c r="P53" s="523"/>
      <c r="Q53" s="523"/>
      <c r="R53" s="523"/>
      <c r="S53" s="523"/>
      <c r="T53" s="523"/>
      <c r="U53" s="523"/>
      <c r="V53" s="523"/>
      <c r="W53" s="523"/>
      <c r="X53" s="523"/>
      <c r="Y53" s="523"/>
      <c r="Z53" s="523"/>
      <c r="AA53" s="523"/>
      <c r="AB53" s="523"/>
      <c r="AC53" s="523"/>
    </row>
    <row r="54" spans="1:29">
      <c r="D54" s="405"/>
      <c r="F54" s="405"/>
      <c r="G54" s="405"/>
      <c r="H54" s="405"/>
      <c r="I54" s="417"/>
      <c r="J54" s="418"/>
      <c r="K54" s="418"/>
      <c r="L54" s="418"/>
      <c r="M54" s="418"/>
      <c r="N54" s="523"/>
      <c r="O54" s="523"/>
      <c r="P54" s="523"/>
      <c r="Q54" s="523"/>
      <c r="R54" s="523"/>
      <c r="S54" s="523"/>
      <c r="T54" s="523"/>
      <c r="U54" s="523"/>
      <c r="V54" s="523"/>
      <c r="W54" s="523"/>
      <c r="X54" s="523"/>
      <c r="Y54" s="523"/>
      <c r="Z54" s="523"/>
      <c r="AA54" s="523"/>
      <c r="AB54" s="523"/>
      <c r="AC54" s="523"/>
    </row>
    <row r="55" spans="1:29">
      <c r="D55" s="405"/>
      <c r="F55" s="405"/>
      <c r="G55" s="405"/>
      <c r="H55" s="405"/>
      <c r="I55" s="417"/>
      <c r="J55" s="418"/>
      <c r="K55" s="418"/>
      <c r="L55" s="418"/>
      <c r="M55" s="418"/>
      <c r="N55" s="523"/>
      <c r="O55" s="523"/>
      <c r="P55" s="523"/>
      <c r="Q55" s="523"/>
      <c r="R55" s="523"/>
      <c r="S55" s="523"/>
      <c r="T55" s="523"/>
      <c r="U55" s="523"/>
      <c r="V55" s="523"/>
      <c r="W55" s="523"/>
      <c r="X55" s="523"/>
      <c r="Y55" s="523"/>
      <c r="Z55" s="523"/>
      <c r="AA55" s="523"/>
      <c r="AB55" s="523"/>
      <c r="AC55" s="523"/>
    </row>
    <row r="56" spans="1:29">
      <c r="D56" s="405"/>
      <c r="F56" s="405"/>
      <c r="G56" s="405"/>
      <c r="H56" s="405"/>
      <c r="I56" s="417"/>
      <c r="J56" s="418"/>
      <c r="K56" s="418"/>
      <c r="L56" s="418"/>
      <c r="M56" s="418"/>
      <c r="N56" s="523"/>
      <c r="O56" s="523"/>
      <c r="P56" s="523"/>
      <c r="Q56" s="523"/>
      <c r="R56" s="523"/>
      <c r="S56" s="523"/>
      <c r="T56" s="523"/>
      <c r="U56" s="523"/>
      <c r="V56" s="523"/>
      <c r="W56" s="523"/>
      <c r="X56" s="523"/>
      <c r="Y56" s="523"/>
      <c r="Z56" s="523"/>
      <c r="AA56" s="523"/>
      <c r="AB56" s="523"/>
      <c r="AC56" s="523"/>
    </row>
    <row r="57" spans="1:29">
      <c r="D57" s="405"/>
      <c r="F57" s="405"/>
      <c r="G57" s="405"/>
      <c r="H57" s="405"/>
      <c r="I57" s="417"/>
      <c r="J57" s="418"/>
      <c r="K57" s="418"/>
      <c r="L57" s="418"/>
      <c r="M57" s="418"/>
      <c r="N57" s="523"/>
      <c r="O57" s="523"/>
      <c r="P57" s="523"/>
      <c r="Q57" s="523"/>
      <c r="R57" s="523"/>
      <c r="S57" s="523"/>
      <c r="T57" s="523"/>
      <c r="U57" s="523"/>
      <c r="V57" s="523"/>
      <c r="W57" s="523"/>
      <c r="X57" s="523"/>
      <c r="Y57" s="523"/>
      <c r="Z57" s="523"/>
      <c r="AA57" s="523"/>
      <c r="AB57" s="523"/>
      <c r="AC57" s="523"/>
    </row>
    <row r="58" spans="1:29">
      <c r="D58" s="405"/>
      <c r="F58" s="405"/>
      <c r="G58" s="405"/>
      <c r="H58" s="405"/>
      <c r="I58" s="417"/>
      <c r="J58" s="418"/>
      <c r="K58" s="418"/>
      <c r="L58" s="418"/>
      <c r="M58" s="418"/>
      <c r="N58" s="523"/>
      <c r="O58" s="523"/>
      <c r="P58" s="523"/>
      <c r="Q58" s="523"/>
      <c r="R58" s="523"/>
      <c r="S58" s="523"/>
      <c r="T58" s="523"/>
      <c r="U58" s="523"/>
      <c r="V58" s="523"/>
      <c r="W58" s="523"/>
      <c r="X58" s="523"/>
      <c r="Y58" s="523"/>
      <c r="Z58" s="523"/>
      <c r="AA58" s="523"/>
      <c r="AB58" s="523"/>
      <c r="AC58" s="523"/>
    </row>
    <row r="59" spans="1:29">
      <c r="D59" s="405"/>
      <c r="F59" s="405"/>
      <c r="G59" s="405"/>
      <c r="H59" s="405"/>
      <c r="I59" s="417"/>
      <c r="J59" s="418"/>
      <c r="K59" s="418"/>
      <c r="L59" s="418"/>
      <c r="M59" s="418"/>
      <c r="N59" s="523"/>
      <c r="O59" s="523"/>
      <c r="P59" s="523"/>
      <c r="Q59" s="523"/>
      <c r="R59" s="523"/>
      <c r="S59" s="523"/>
      <c r="T59" s="523"/>
      <c r="U59" s="523"/>
      <c r="V59" s="523"/>
      <c r="W59" s="523"/>
      <c r="X59" s="523"/>
      <c r="Y59" s="523"/>
      <c r="Z59" s="523"/>
      <c r="AA59" s="523"/>
      <c r="AB59" s="523"/>
      <c r="AC59" s="523"/>
    </row>
    <row r="60" spans="1:29">
      <c r="D60" s="405"/>
      <c r="F60" s="405"/>
      <c r="G60" s="405"/>
      <c r="H60" s="405"/>
      <c r="I60" s="417"/>
      <c r="J60" s="418"/>
      <c r="K60" s="418"/>
      <c r="L60" s="418"/>
      <c r="M60" s="418"/>
      <c r="N60" s="523"/>
      <c r="O60" s="523"/>
      <c r="P60" s="523"/>
      <c r="Q60" s="523"/>
      <c r="R60" s="523"/>
      <c r="S60" s="523"/>
      <c r="T60" s="523"/>
      <c r="U60" s="523"/>
      <c r="V60" s="523"/>
      <c r="W60" s="523"/>
      <c r="X60" s="523"/>
      <c r="Y60" s="523"/>
      <c r="Z60" s="523"/>
      <c r="AA60" s="523"/>
      <c r="AB60" s="523"/>
      <c r="AC60" s="523"/>
    </row>
    <row r="61" spans="1:29">
      <c r="D61" s="405"/>
      <c r="F61" s="405"/>
      <c r="G61" s="405"/>
      <c r="H61" s="405"/>
      <c r="I61" s="417"/>
      <c r="J61" s="418"/>
      <c r="K61" s="418"/>
      <c r="L61" s="418"/>
      <c r="M61" s="418"/>
      <c r="N61" s="523"/>
      <c r="O61" s="523"/>
      <c r="P61" s="523"/>
      <c r="Q61" s="523"/>
      <c r="R61" s="523"/>
      <c r="S61" s="523"/>
      <c r="T61" s="523"/>
      <c r="U61" s="523"/>
      <c r="V61" s="523"/>
      <c r="W61" s="523"/>
      <c r="X61" s="523"/>
      <c r="Y61" s="523"/>
      <c r="Z61" s="523"/>
      <c r="AA61" s="523"/>
      <c r="AB61" s="523"/>
      <c r="AC61" s="523"/>
    </row>
    <row r="62" spans="1:29">
      <c r="D62" s="405"/>
      <c r="F62" s="405"/>
      <c r="G62" s="405"/>
      <c r="H62" s="405"/>
      <c r="I62" s="417"/>
      <c r="J62" s="418"/>
      <c r="K62" s="418"/>
      <c r="L62" s="418"/>
      <c r="M62" s="418"/>
      <c r="N62" s="523"/>
      <c r="O62" s="523"/>
      <c r="P62" s="523"/>
      <c r="Q62" s="523"/>
      <c r="R62" s="523"/>
      <c r="S62" s="523"/>
      <c r="T62" s="523"/>
      <c r="U62" s="523"/>
      <c r="V62" s="523"/>
      <c r="W62" s="523"/>
      <c r="X62" s="523"/>
      <c r="Y62" s="523"/>
      <c r="Z62" s="523"/>
      <c r="AA62" s="523"/>
      <c r="AB62" s="523"/>
      <c r="AC62" s="523"/>
    </row>
    <row r="63" spans="1:29">
      <c r="D63" s="405"/>
      <c r="F63" s="405"/>
      <c r="G63" s="405"/>
      <c r="H63" s="405"/>
      <c r="I63" s="417"/>
      <c r="J63" s="418"/>
      <c r="K63" s="418"/>
      <c r="L63" s="418"/>
      <c r="M63" s="418"/>
      <c r="N63" s="523"/>
      <c r="O63" s="523"/>
      <c r="P63" s="523"/>
      <c r="Q63" s="523"/>
      <c r="R63" s="523"/>
      <c r="S63" s="523"/>
      <c r="T63" s="523"/>
      <c r="U63" s="523"/>
      <c r="V63" s="523"/>
      <c r="W63" s="523"/>
      <c r="X63" s="523"/>
      <c r="Y63" s="523"/>
      <c r="Z63" s="523"/>
      <c r="AA63" s="523"/>
      <c r="AB63" s="523"/>
      <c r="AC63" s="523"/>
    </row>
    <row r="64" spans="1:29">
      <c r="D64" s="405"/>
      <c r="F64" s="405"/>
      <c r="G64" s="405"/>
      <c r="H64" s="405"/>
      <c r="I64" s="417"/>
      <c r="J64" s="418"/>
      <c r="K64" s="418"/>
      <c r="L64" s="418"/>
      <c r="M64" s="418"/>
      <c r="N64" s="523"/>
      <c r="O64" s="523"/>
      <c r="P64" s="523"/>
      <c r="Q64" s="523"/>
      <c r="R64" s="523"/>
      <c r="S64" s="523"/>
      <c r="T64" s="523"/>
      <c r="U64" s="523"/>
      <c r="V64" s="523"/>
      <c r="W64" s="523"/>
      <c r="X64" s="523"/>
      <c r="Y64" s="523"/>
      <c r="Z64" s="523"/>
      <c r="AA64" s="523"/>
      <c r="AB64" s="523"/>
      <c r="AC64" s="523"/>
    </row>
    <row r="65" spans="4:29">
      <c r="D65" s="405"/>
      <c r="F65" s="405"/>
      <c r="G65" s="405"/>
      <c r="H65" s="405"/>
      <c r="I65" s="417"/>
      <c r="J65" s="418"/>
      <c r="K65" s="418"/>
      <c r="L65" s="418"/>
      <c r="M65" s="418"/>
      <c r="N65" s="523"/>
      <c r="O65" s="523"/>
      <c r="P65" s="523"/>
      <c r="Q65" s="523"/>
      <c r="R65" s="523"/>
      <c r="S65" s="523"/>
      <c r="T65" s="523"/>
      <c r="U65" s="523"/>
      <c r="V65" s="523"/>
      <c r="W65" s="523"/>
      <c r="X65" s="523"/>
      <c r="Y65" s="523"/>
      <c r="Z65" s="523"/>
      <c r="AA65" s="523"/>
      <c r="AB65" s="523"/>
      <c r="AC65" s="523"/>
    </row>
    <row r="66" spans="4:29">
      <c r="D66" s="405"/>
      <c r="F66" s="405"/>
      <c r="G66" s="405"/>
      <c r="H66" s="405"/>
      <c r="I66" s="417"/>
      <c r="J66" s="418"/>
      <c r="K66" s="418"/>
      <c r="L66" s="418"/>
      <c r="M66" s="418"/>
      <c r="N66" s="523"/>
      <c r="O66" s="523"/>
      <c r="P66" s="523"/>
      <c r="Q66" s="523"/>
      <c r="R66" s="523"/>
      <c r="S66" s="523"/>
      <c r="T66" s="523"/>
      <c r="U66" s="523"/>
      <c r="V66" s="523"/>
      <c r="W66" s="523"/>
      <c r="X66" s="523"/>
      <c r="Y66" s="523"/>
      <c r="Z66" s="523"/>
      <c r="AA66" s="523"/>
      <c r="AB66" s="523"/>
      <c r="AC66" s="523"/>
    </row>
    <row r="67" spans="4:29">
      <c r="D67" s="405"/>
      <c r="F67" s="405"/>
      <c r="G67" s="405"/>
      <c r="H67" s="405"/>
      <c r="I67" s="417"/>
      <c r="J67" s="418"/>
      <c r="K67" s="418"/>
      <c r="L67" s="418"/>
      <c r="M67" s="418"/>
      <c r="N67" s="523"/>
      <c r="O67" s="523"/>
      <c r="P67" s="523"/>
      <c r="Q67" s="523"/>
      <c r="R67" s="523"/>
      <c r="S67" s="523"/>
      <c r="T67" s="523"/>
      <c r="U67" s="523"/>
      <c r="V67" s="523"/>
      <c r="W67" s="523"/>
      <c r="X67" s="523"/>
      <c r="Y67" s="523"/>
      <c r="Z67" s="523"/>
      <c r="AA67" s="523"/>
      <c r="AB67" s="523"/>
      <c r="AC67" s="523"/>
    </row>
    <row r="68" spans="4:29">
      <c r="D68" s="405"/>
      <c r="F68" s="405"/>
      <c r="G68" s="405"/>
      <c r="H68" s="405"/>
      <c r="I68" s="417"/>
      <c r="J68" s="418"/>
      <c r="K68" s="418"/>
      <c r="L68" s="418"/>
      <c r="M68" s="418"/>
      <c r="N68" s="523"/>
      <c r="O68" s="523"/>
      <c r="P68" s="523"/>
      <c r="Q68" s="523"/>
      <c r="R68" s="523"/>
      <c r="S68" s="523"/>
      <c r="T68" s="523"/>
      <c r="U68" s="523"/>
      <c r="V68" s="523"/>
      <c r="W68" s="523"/>
      <c r="X68" s="523"/>
      <c r="Y68" s="523"/>
      <c r="Z68" s="523"/>
      <c r="AA68" s="523"/>
      <c r="AB68" s="523"/>
      <c r="AC68" s="523"/>
    </row>
    <row r="69" spans="4:29">
      <c r="D69" s="405"/>
      <c r="F69" s="405"/>
      <c r="G69" s="405"/>
      <c r="H69" s="405"/>
      <c r="I69" s="417"/>
      <c r="J69" s="418"/>
      <c r="K69" s="418"/>
      <c r="L69" s="418"/>
      <c r="M69" s="418"/>
      <c r="N69" s="523"/>
      <c r="O69" s="523"/>
      <c r="P69" s="523"/>
      <c r="Q69" s="523"/>
      <c r="R69" s="523"/>
      <c r="S69" s="523"/>
      <c r="T69" s="523"/>
      <c r="U69" s="523"/>
      <c r="V69" s="523"/>
      <c r="W69" s="523"/>
      <c r="X69" s="523"/>
      <c r="Y69" s="523"/>
      <c r="Z69" s="523"/>
      <c r="AA69" s="523"/>
      <c r="AB69" s="523"/>
      <c r="AC69" s="523"/>
    </row>
    <row r="70" spans="4:29">
      <c r="D70" s="405"/>
      <c r="F70" s="405"/>
      <c r="G70" s="405"/>
      <c r="H70" s="405"/>
      <c r="I70" s="417"/>
      <c r="J70" s="418"/>
      <c r="K70" s="418"/>
      <c r="L70" s="418"/>
      <c r="M70" s="418"/>
      <c r="N70" s="523"/>
      <c r="O70" s="523"/>
      <c r="P70" s="523"/>
      <c r="Q70" s="523"/>
      <c r="R70" s="523"/>
      <c r="S70" s="523"/>
      <c r="T70" s="523"/>
      <c r="U70" s="523"/>
      <c r="V70" s="523"/>
      <c r="W70" s="523"/>
      <c r="X70" s="523"/>
      <c r="Y70" s="523"/>
      <c r="Z70" s="523"/>
      <c r="AA70" s="523"/>
      <c r="AB70" s="523"/>
      <c r="AC70" s="523"/>
    </row>
    <row r="71" spans="4:29">
      <c r="D71" s="405"/>
      <c r="F71" s="405"/>
      <c r="G71" s="405"/>
      <c r="H71" s="405"/>
      <c r="I71" s="417"/>
      <c r="J71" s="418"/>
      <c r="K71" s="418"/>
      <c r="L71" s="418"/>
      <c r="M71" s="418"/>
      <c r="N71" s="523"/>
      <c r="O71" s="523"/>
      <c r="P71" s="523"/>
      <c r="Q71" s="523"/>
      <c r="R71" s="523"/>
      <c r="S71" s="523"/>
      <c r="T71" s="523"/>
      <c r="U71" s="523"/>
      <c r="V71" s="523"/>
      <c r="W71" s="523"/>
      <c r="X71" s="523"/>
      <c r="Y71" s="523"/>
      <c r="Z71" s="523"/>
      <c r="AA71" s="523"/>
      <c r="AB71" s="523"/>
      <c r="AC71" s="523"/>
    </row>
    <row r="72" spans="4:29">
      <c r="D72" s="405"/>
      <c r="F72" s="405"/>
      <c r="G72" s="405"/>
      <c r="H72" s="405"/>
      <c r="I72" s="417"/>
      <c r="J72" s="418"/>
      <c r="K72" s="418"/>
      <c r="L72" s="418"/>
      <c r="M72" s="418"/>
      <c r="N72" s="523"/>
      <c r="O72" s="523"/>
      <c r="P72" s="523"/>
      <c r="Q72" s="523"/>
      <c r="R72" s="523"/>
      <c r="S72" s="523"/>
      <c r="T72" s="523"/>
      <c r="U72" s="523"/>
      <c r="V72" s="523"/>
      <c r="W72" s="523"/>
      <c r="X72" s="523"/>
      <c r="Y72" s="523"/>
      <c r="Z72" s="523"/>
      <c r="AA72" s="523"/>
      <c r="AB72" s="523"/>
      <c r="AC72" s="523"/>
    </row>
    <row r="73" spans="4:29">
      <c r="D73" s="405"/>
      <c r="F73" s="405"/>
      <c r="G73" s="405"/>
      <c r="H73" s="405"/>
      <c r="I73" s="417"/>
      <c r="J73" s="418"/>
      <c r="K73" s="418"/>
      <c r="L73" s="418"/>
      <c r="M73" s="418"/>
      <c r="N73" s="523"/>
      <c r="O73" s="523"/>
      <c r="P73" s="523"/>
      <c r="Q73" s="523"/>
      <c r="R73" s="523"/>
      <c r="S73" s="523"/>
      <c r="T73" s="523"/>
      <c r="U73" s="523"/>
      <c r="V73" s="523"/>
      <c r="W73" s="523"/>
      <c r="X73" s="523"/>
      <c r="Y73" s="523"/>
      <c r="Z73" s="523"/>
      <c r="AA73" s="523"/>
      <c r="AB73" s="523"/>
      <c r="AC73" s="523"/>
    </row>
    <row r="74" spans="4:29">
      <c r="D74" s="405"/>
      <c r="F74" s="405"/>
      <c r="G74" s="405"/>
      <c r="H74" s="405"/>
      <c r="I74" s="417"/>
      <c r="J74" s="418"/>
      <c r="K74" s="418"/>
      <c r="L74" s="418"/>
      <c r="M74" s="418"/>
      <c r="N74" s="523"/>
      <c r="O74" s="523"/>
      <c r="P74" s="523"/>
      <c r="Q74" s="523"/>
      <c r="R74" s="523"/>
      <c r="S74" s="523"/>
      <c r="T74" s="523"/>
      <c r="U74" s="523"/>
      <c r="V74" s="523"/>
      <c r="W74" s="523"/>
      <c r="X74" s="523"/>
      <c r="Y74" s="523"/>
      <c r="Z74" s="523"/>
      <c r="AA74" s="523"/>
      <c r="AB74" s="523"/>
      <c r="AC74" s="523"/>
    </row>
    <row r="75" spans="4:29">
      <c r="D75" s="405"/>
      <c r="F75" s="405"/>
      <c r="G75" s="405"/>
      <c r="H75" s="405"/>
      <c r="I75" s="417"/>
      <c r="J75" s="418"/>
      <c r="K75" s="418"/>
      <c r="L75" s="418"/>
      <c r="M75" s="418"/>
      <c r="N75" s="523"/>
      <c r="O75" s="523"/>
      <c r="P75" s="523"/>
      <c r="Q75" s="523"/>
      <c r="R75" s="523"/>
      <c r="S75" s="523"/>
      <c r="T75" s="523"/>
      <c r="U75" s="523"/>
      <c r="V75" s="523"/>
      <c r="W75" s="523"/>
      <c r="X75" s="523"/>
      <c r="Y75" s="523"/>
      <c r="Z75" s="523"/>
      <c r="AA75" s="523"/>
      <c r="AB75" s="523"/>
      <c r="AC75" s="523"/>
    </row>
    <row r="76" spans="4:29">
      <c r="D76" s="405"/>
      <c r="F76" s="405"/>
      <c r="G76" s="405"/>
      <c r="H76" s="405"/>
      <c r="I76" s="417"/>
      <c r="J76" s="418"/>
      <c r="K76" s="418"/>
      <c r="L76" s="418"/>
      <c r="M76" s="418"/>
      <c r="N76" s="523"/>
      <c r="O76" s="523"/>
      <c r="P76" s="523"/>
      <c r="Q76" s="523"/>
      <c r="R76" s="523"/>
      <c r="S76" s="523"/>
      <c r="T76" s="523"/>
      <c r="U76" s="523"/>
      <c r="V76" s="523"/>
      <c r="W76" s="523"/>
      <c r="X76" s="523"/>
      <c r="Y76" s="523"/>
      <c r="Z76" s="523"/>
      <c r="AA76" s="523"/>
      <c r="AB76" s="523"/>
      <c r="AC76" s="523"/>
    </row>
    <row r="77" spans="4:29">
      <c r="D77" s="405"/>
      <c r="F77" s="405"/>
      <c r="G77" s="405"/>
      <c r="H77" s="405"/>
      <c r="I77" s="417"/>
      <c r="J77" s="418"/>
      <c r="K77" s="418"/>
      <c r="L77" s="418"/>
      <c r="M77" s="418"/>
      <c r="N77" s="523"/>
      <c r="O77" s="523"/>
      <c r="P77" s="523"/>
      <c r="Q77" s="523"/>
      <c r="R77" s="523"/>
      <c r="S77" s="523"/>
      <c r="T77" s="523"/>
      <c r="U77" s="523"/>
      <c r="V77" s="523"/>
      <c r="W77" s="523"/>
      <c r="X77" s="523"/>
      <c r="Y77" s="523"/>
      <c r="Z77" s="523"/>
      <c r="AA77" s="523"/>
      <c r="AB77" s="523"/>
      <c r="AC77" s="523"/>
    </row>
    <row r="78" spans="4:29">
      <c r="D78" s="405"/>
      <c r="F78" s="405"/>
      <c r="G78" s="405"/>
      <c r="H78" s="405"/>
      <c r="I78" s="417"/>
      <c r="J78" s="418"/>
      <c r="K78" s="418"/>
      <c r="L78" s="418"/>
      <c r="M78" s="418"/>
      <c r="N78" s="523"/>
      <c r="O78" s="523"/>
      <c r="P78" s="523"/>
      <c r="Q78" s="523"/>
      <c r="R78" s="523"/>
      <c r="S78" s="523"/>
      <c r="T78" s="523"/>
      <c r="U78" s="523"/>
      <c r="V78" s="523"/>
      <c r="W78" s="523"/>
      <c r="X78" s="523"/>
      <c r="Y78" s="523"/>
      <c r="Z78" s="523"/>
      <c r="AA78" s="523"/>
      <c r="AB78" s="523"/>
      <c r="AC78" s="523"/>
    </row>
    <row r="79" spans="4:29">
      <c r="D79" s="405"/>
      <c r="F79" s="405"/>
      <c r="G79" s="405"/>
      <c r="H79" s="405"/>
      <c r="I79" s="417"/>
      <c r="J79" s="418"/>
      <c r="K79" s="418"/>
      <c r="L79" s="418"/>
      <c r="M79" s="418"/>
      <c r="N79" s="523"/>
      <c r="O79" s="523"/>
      <c r="P79" s="523"/>
      <c r="Q79" s="523"/>
      <c r="R79" s="523"/>
      <c r="S79" s="523"/>
      <c r="T79" s="523"/>
      <c r="U79" s="523"/>
      <c r="V79" s="523"/>
      <c r="W79" s="523"/>
      <c r="X79" s="523"/>
      <c r="Y79" s="523"/>
      <c r="Z79" s="523"/>
      <c r="AA79" s="523"/>
      <c r="AB79" s="523"/>
      <c r="AC79" s="523"/>
    </row>
    <row r="80" spans="4:29">
      <c r="D80" s="405"/>
      <c r="F80" s="405"/>
      <c r="G80" s="405"/>
      <c r="H80" s="405"/>
      <c r="I80" s="417"/>
      <c r="J80" s="418"/>
      <c r="K80" s="418"/>
      <c r="L80" s="418"/>
      <c r="M80" s="418"/>
      <c r="N80" s="523"/>
      <c r="O80" s="523"/>
      <c r="P80" s="523"/>
      <c r="Q80" s="523"/>
      <c r="R80" s="523"/>
      <c r="S80" s="523"/>
      <c r="T80" s="523"/>
      <c r="U80" s="523"/>
      <c r="V80" s="523"/>
      <c r="W80" s="523"/>
      <c r="X80" s="523"/>
      <c r="Y80" s="523"/>
      <c r="Z80" s="523"/>
      <c r="AA80" s="523"/>
      <c r="AB80" s="523"/>
      <c r="AC80" s="523"/>
    </row>
    <row r="81" spans="4:29">
      <c r="D81" s="405"/>
      <c r="F81" s="405"/>
      <c r="G81" s="405"/>
      <c r="H81" s="405"/>
      <c r="I81" s="417"/>
      <c r="J81" s="418"/>
      <c r="K81" s="418"/>
      <c r="L81" s="418"/>
      <c r="M81" s="418"/>
      <c r="N81" s="523"/>
      <c r="O81" s="523"/>
      <c r="P81" s="523"/>
      <c r="Q81" s="523"/>
      <c r="R81" s="523"/>
      <c r="S81" s="523"/>
      <c r="T81" s="523"/>
      <c r="U81" s="523"/>
      <c r="V81" s="523"/>
      <c r="W81" s="523"/>
      <c r="X81" s="523"/>
      <c r="Y81" s="523"/>
      <c r="Z81" s="523"/>
      <c r="AA81" s="523"/>
      <c r="AB81" s="523"/>
      <c r="AC81" s="523"/>
    </row>
    <row r="82" spans="4:29">
      <c r="D82" s="405"/>
      <c r="F82" s="405"/>
      <c r="G82" s="405"/>
      <c r="H82" s="405"/>
      <c r="I82" s="417"/>
      <c r="J82" s="418"/>
      <c r="K82" s="418"/>
      <c r="L82" s="418"/>
      <c r="M82" s="418"/>
      <c r="N82" s="523"/>
      <c r="O82" s="523"/>
      <c r="P82" s="523"/>
      <c r="Q82" s="523"/>
      <c r="R82" s="523"/>
      <c r="S82" s="523"/>
      <c r="T82" s="523"/>
      <c r="U82" s="523"/>
      <c r="V82" s="523"/>
      <c r="W82" s="523"/>
      <c r="X82" s="523"/>
      <c r="Y82" s="523"/>
      <c r="Z82" s="523"/>
      <c r="AA82" s="523"/>
      <c r="AB82" s="523"/>
      <c r="AC82" s="523"/>
    </row>
    <row r="83" spans="4:29">
      <c r="D83" s="405"/>
      <c r="F83" s="405"/>
      <c r="G83" s="405"/>
      <c r="H83" s="405"/>
      <c r="I83" s="417"/>
      <c r="J83" s="418"/>
      <c r="K83" s="418"/>
      <c r="L83" s="418"/>
      <c r="M83" s="418"/>
      <c r="N83" s="523"/>
      <c r="O83" s="523"/>
      <c r="P83" s="523"/>
      <c r="Q83" s="523"/>
      <c r="R83" s="523"/>
      <c r="S83" s="523"/>
      <c r="T83" s="523"/>
      <c r="U83" s="523"/>
      <c r="V83" s="523"/>
      <c r="W83" s="523"/>
      <c r="X83" s="523"/>
      <c r="Y83" s="523"/>
      <c r="Z83" s="523"/>
      <c r="AA83" s="523"/>
      <c r="AB83" s="523"/>
      <c r="AC83" s="523"/>
    </row>
    <row r="84" spans="4:29">
      <c r="D84" s="405"/>
      <c r="F84" s="405"/>
      <c r="G84" s="405"/>
      <c r="H84" s="405"/>
      <c r="I84" s="417"/>
      <c r="J84" s="418"/>
      <c r="K84" s="418"/>
      <c r="L84" s="418"/>
      <c r="M84" s="418"/>
      <c r="N84" s="523"/>
      <c r="O84" s="523"/>
      <c r="P84" s="523"/>
      <c r="Q84" s="523"/>
      <c r="R84" s="523"/>
      <c r="S84" s="523"/>
      <c r="T84" s="523"/>
      <c r="U84" s="523"/>
      <c r="V84" s="523"/>
      <c r="W84" s="523"/>
      <c r="X84" s="523"/>
      <c r="Y84" s="523"/>
      <c r="Z84" s="523"/>
      <c r="AA84" s="523"/>
      <c r="AB84" s="523"/>
      <c r="AC84" s="523"/>
    </row>
    <row r="85" spans="4:29">
      <c r="D85" s="405"/>
      <c r="F85" s="405"/>
      <c r="G85" s="405"/>
      <c r="H85" s="405"/>
      <c r="I85" s="417"/>
      <c r="J85" s="418"/>
      <c r="K85" s="418"/>
      <c r="L85" s="418"/>
      <c r="M85" s="418"/>
      <c r="N85" s="523"/>
      <c r="O85" s="523"/>
      <c r="P85" s="523"/>
      <c r="Q85" s="523"/>
      <c r="R85" s="523"/>
      <c r="S85" s="523"/>
      <c r="T85" s="523"/>
      <c r="U85" s="523"/>
      <c r="V85" s="523"/>
      <c r="W85" s="523"/>
      <c r="X85" s="523"/>
      <c r="Y85" s="523"/>
      <c r="Z85" s="523"/>
      <c r="AA85" s="523"/>
      <c r="AB85" s="523"/>
      <c r="AC85" s="523"/>
    </row>
    <row r="86" spans="4:29">
      <c r="D86" s="405"/>
      <c r="F86" s="405"/>
      <c r="G86" s="405"/>
      <c r="H86" s="405"/>
      <c r="I86" s="417"/>
      <c r="J86" s="418"/>
      <c r="K86" s="418"/>
      <c r="L86" s="418"/>
      <c r="M86" s="418"/>
      <c r="N86" s="523"/>
      <c r="O86" s="523"/>
      <c r="P86" s="523"/>
      <c r="Q86" s="523"/>
      <c r="R86" s="523"/>
      <c r="S86" s="523"/>
      <c r="T86" s="523"/>
      <c r="U86" s="523"/>
      <c r="V86" s="523"/>
      <c r="W86" s="523"/>
      <c r="X86" s="523"/>
      <c r="Y86" s="523"/>
      <c r="Z86" s="523"/>
      <c r="AA86" s="523"/>
      <c r="AB86" s="523"/>
      <c r="AC86" s="523"/>
    </row>
    <row r="87" spans="4:29">
      <c r="D87" s="405"/>
      <c r="F87" s="405"/>
      <c r="G87" s="405"/>
      <c r="H87" s="405"/>
      <c r="I87" s="417"/>
      <c r="J87" s="418"/>
      <c r="K87" s="418"/>
      <c r="L87" s="418"/>
      <c r="M87" s="418"/>
      <c r="N87" s="523"/>
      <c r="O87" s="523"/>
      <c r="P87" s="523"/>
      <c r="Q87" s="523"/>
      <c r="R87" s="523"/>
      <c r="S87" s="523"/>
      <c r="T87" s="523"/>
      <c r="U87" s="523"/>
      <c r="V87" s="523"/>
      <c r="W87" s="523"/>
      <c r="X87" s="523"/>
      <c r="Y87" s="523"/>
      <c r="Z87" s="523"/>
      <c r="AA87" s="523"/>
      <c r="AB87" s="523"/>
      <c r="AC87" s="523"/>
    </row>
    <row r="88" spans="4:29">
      <c r="D88" s="405"/>
      <c r="F88" s="405"/>
      <c r="G88" s="405"/>
      <c r="H88" s="405"/>
      <c r="I88" s="417"/>
      <c r="J88" s="418"/>
      <c r="K88" s="418"/>
      <c r="L88" s="418"/>
      <c r="M88" s="418"/>
      <c r="N88" s="523"/>
      <c r="O88" s="523"/>
      <c r="P88" s="523"/>
      <c r="Q88" s="523"/>
      <c r="R88" s="523"/>
      <c r="S88" s="523"/>
      <c r="T88" s="523"/>
      <c r="U88" s="523"/>
      <c r="V88" s="523"/>
      <c r="W88" s="523"/>
      <c r="X88" s="523"/>
      <c r="Y88" s="523"/>
      <c r="Z88" s="523"/>
      <c r="AA88" s="523"/>
      <c r="AB88" s="523"/>
      <c r="AC88" s="523"/>
    </row>
    <row r="89" spans="4:29">
      <c r="D89" s="405"/>
      <c r="F89" s="405"/>
      <c r="G89" s="405"/>
      <c r="H89" s="405"/>
      <c r="I89" s="417"/>
      <c r="J89" s="418"/>
      <c r="K89" s="418"/>
      <c r="L89" s="418"/>
      <c r="M89" s="418"/>
      <c r="N89" s="523"/>
      <c r="O89" s="523"/>
      <c r="P89" s="523"/>
      <c r="Q89" s="523"/>
      <c r="R89" s="523"/>
      <c r="S89" s="523"/>
      <c r="T89" s="523"/>
      <c r="U89" s="523"/>
      <c r="V89" s="523"/>
      <c r="W89" s="523"/>
      <c r="X89" s="523"/>
      <c r="Y89" s="523"/>
      <c r="Z89" s="523"/>
      <c r="AA89" s="523"/>
      <c r="AB89" s="523"/>
      <c r="AC89" s="523"/>
    </row>
    <row r="90" spans="4:29">
      <c r="D90" s="405"/>
      <c r="F90" s="405"/>
      <c r="G90" s="405"/>
      <c r="H90" s="405"/>
      <c r="I90" s="417"/>
      <c r="J90" s="418"/>
      <c r="K90" s="418"/>
      <c r="L90" s="418"/>
      <c r="M90" s="418"/>
      <c r="N90" s="523"/>
      <c r="O90" s="523"/>
      <c r="P90" s="523"/>
      <c r="Q90" s="523"/>
      <c r="R90" s="523"/>
      <c r="S90" s="523"/>
      <c r="T90" s="523"/>
      <c r="U90" s="523"/>
      <c r="V90" s="523"/>
      <c r="W90" s="523"/>
      <c r="X90" s="523"/>
      <c r="Y90" s="523"/>
      <c r="Z90" s="523"/>
      <c r="AA90" s="523"/>
      <c r="AB90" s="523"/>
      <c r="AC90" s="523"/>
    </row>
    <row r="91" spans="4:29">
      <c r="D91" s="405"/>
      <c r="F91" s="405"/>
      <c r="G91" s="405"/>
      <c r="H91" s="405"/>
      <c r="I91" s="417"/>
      <c r="J91" s="418"/>
      <c r="K91" s="418"/>
      <c r="L91" s="418"/>
      <c r="M91" s="418"/>
      <c r="N91" s="523"/>
      <c r="O91" s="523"/>
      <c r="P91" s="523"/>
      <c r="Q91" s="523"/>
      <c r="R91" s="523"/>
      <c r="S91" s="523"/>
      <c r="T91" s="523"/>
      <c r="U91" s="523"/>
      <c r="V91" s="523"/>
      <c r="W91" s="523"/>
      <c r="X91" s="523"/>
      <c r="Y91" s="523"/>
      <c r="Z91" s="523"/>
      <c r="AA91" s="523"/>
      <c r="AB91" s="523"/>
      <c r="AC91" s="523"/>
    </row>
    <row r="92" spans="4:29">
      <c r="D92" s="405"/>
      <c r="F92" s="405"/>
      <c r="G92" s="405"/>
      <c r="H92" s="405"/>
      <c r="I92" s="417"/>
      <c r="J92" s="418"/>
      <c r="K92" s="418"/>
      <c r="L92" s="418"/>
      <c r="M92" s="418"/>
      <c r="N92" s="523"/>
      <c r="O92" s="523"/>
      <c r="P92" s="523"/>
      <c r="Q92" s="523"/>
      <c r="R92" s="523"/>
      <c r="S92" s="523"/>
      <c r="T92" s="523"/>
      <c r="U92" s="523"/>
      <c r="V92" s="523"/>
      <c r="W92" s="523"/>
      <c r="X92" s="523"/>
      <c r="Y92" s="523"/>
      <c r="Z92" s="523"/>
      <c r="AA92" s="523"/>
      <c r="AB92" s="523"/>
      <c r="AC92" s="523"/>
    </row>
    <row r="93" spans="4:29">
      <c r="D93" s="405"/>
      <c r="F93" s="405"/>
      <c r="G93" s="405"/>
      <c r="H93" s="405"/>
      <c r="I93" s="417"/>
      <c r="J93" s="418"/>
      <c r="K93" s="418"/>
      <c r="L93" s="418"/>
      <c r="M93" s="418"/>
      <c r="N93" s="523"/>
      <c r="O93" s="523"/>
      <c r="P93" s="523"/>
      <c r="Q93" s="523"/>
      <c r="R93" s="523"/>
      <c r="S93" s="523"/>
      <c r="T93" s="523"/>
      <c r="U93" s="523"/>
      <c r="V93" s="523"/>
      <c r="W93" s="523"/>
      <c r="X93" s="523"/>
      <c r="Y93" s="523"/>
      <c r="Z93" s="523"/>
      <c r="AA93" s="523"/>
      <c r="AB93" s="523"/>
      <c r="AC93" s="523"/>
    </row>
    <row r="94" spans="4:29">
      <c r="D94" s="405"/>
      <c r="F94" s="405"/>
      <c r="G94" s="405"/>
      <c r="H94" s="405"/>
      <c r="I94" s="417"/>
      <c r="J94" s="418"/>
      <c r="K94" s="418"/>
      <c r="L94" s="418"/>
      <c r="M94" s="418"/>
      <c r="N94" s="523"/>
      <c r="O94" s="523"/>
      <c r="P94" s="523"/>
      <c r="Q94" s="523"/>
      <c r="R94" s="523"/>
      <c r="S94" s="523"/>
      <c r="T94" s="523"/>
      <c r="U94" s="523"/>
      <c r="V94" s="523"/>
      <c r="W94" s="523"/>
      <c r="X94" s="523"/>
      <c r="Y94" s="523"/>
      <c r="Z94" s="523"/>
      <c r="AA94" s="523"/>
      <c r="AB94" s="523"/>
      <c r="AC94" s="523"/>
    </row>
    <row r="95" spans="4:29">
      <c r="D95" s="405"/>
      <c r="F95" s="405"/>
      <c r="G95" s="405"/>
      <c r="H95" s="405"/>
      <c r="I95" s="417"/>
      <c r="J95" s="418"/>
      <c r="K95" s="418"/>
      <c r="L95" s="418"/>
      <c r="M95" s="418"/>
      <c r="N95" s="523"/>
      <c r="O95" s="523"/>
      <c r="P95" s="523"/>
      <c r="Q95" s="523"/>
      <c r="R95" s="523"/>
      <c r="S95" s="523"/>
      <c r="T95" s="523"/>
      <c r="U95" s="523"/>
      <c r="V95" s="523"/>
      <c r="W95" s="523"/>
      <c r="X95" s="523"/>
      <c r="Y95" s="523"/>
      <c r="Z95" s="523"/>
      <c r="AA95" s="523"/>
      <c r="AB95" s="523"/>
      <c r="AC95" s="523"/>
    </row>
    <row r="96" spans="4:29">
      <c r="D96" s="405"/>
      <c r="F96" s="405"/>
      <c r="G96" s="405"/>
      <c r="H96" s="405"/>
      <c r="I96" s="417"/>
      <c r="J96" s="418"/>
      <c r="K96" s="418"/>
      <c r="L96" s="418"/>
      <c r="M96" s="418"/>
      <c r="N96" s="523"/>
      <c r="O96" s="523"/>
      <c r="P96" s="523"/>
      <c r="Q96" s="523"/>
      <c r="R96" s="523"/>
      <c r="S96" s="523"/>
      <c r="T96" s="523"/>
      <c r="U96" s="523"/>
      <c r="V96" s="523"/>
      <c r="W96" s="523"/>
      <c r="X96" s="523"/>
      <c r="Y96" s="523"/>
      <c r="Z96" s="523"/>
      <c r="AA96" s="523"/>
      <c r="AB96" s="523"/>
      <c r="AC96" s="523"/>
    </row>
    <row r="97" spans="4:29">
      <c r="D97" s="405"/>
      <c r="F97" s="405"/>
      <c r="G97" s="405"/>
      <c r="H97" s="405"/>
      <c r="I97" s="417"/>
      <c r="J97" s="418"/>
      <c r="K97" s="418"/>
      <c r="L97" s="418"/>
      <c r="M97" s="418"/>
      <c r="N97" s="523"/>
      <c r="O97" s="523"/>
      <c r="P97" s="523"/>
      <c r="Q97" s="523"/>
      <c r="R97" s="523"/>
      <c r="S97" s="523"/>
      <c r="T97" s="523"/>
      <c r="U97" s="523"/>
      <c r="V97" s="523"/>
      <c r="W97" s="523"/>
      <c r="X97" s="523"/>
      <c r="Y97" s="523"/>
      <c r="Z97" s="523"/>
      <c r="AA97" s="523"/>
      <c r="AB97" s="523"/>
      <c r="AC97" s="523"/>
    </row>
    <row r="98" spans="4:29">
      <c r="D98" s="405"/>
      <c r="F98" s="405"/>
      <c r="G98" s="405"/>
      <c r="H98" s="405"/>
      <c r="I98" s="417"/>
      <c r="J98" s="418"/>
      <c r="K98" s="418"/>
      <c r="L98" s="418"/>
      <c r="M98" s="418"/>
      <c r="N98" s="523"/>
      <c r="O98" s="523"/>
      <c r="P98" s="523"/>
      <c r="Q98" s="523"/>
      <c r="R98" s="523"/>
      <c r="S98" s="523"/>
      <c r="T98" s="523"/>
      <c r="U98" s="523"/>
      <c r="V98" s="523"/>
      <c r="W98" s="523"/>
      <c r="X98" s="523"/>
      <c r="Y98" s="523"/>
      <c r="Z98" s="523"/>
      <c r="AA98" s="523"/>
      <c r="AB98" s="523"/>
      <c r="AC98" s="523"/>
    </row>
    <row r="99" spans="4:29">
      <c r="D99" s="405"/>
      <c r="F99" s="405"/>
      <c r="G99" s="405"/>
      <c r="H99" s="405"/>
      <c r="I99" s="407"/>
      <c r="K99" s="405"/>
      <c r="L99" s="405"/>
      <c r="M99" s="405"/>
    </row>
    <row r="100" spans="4:29">
      <c r="D100" s="405"/>
      <c r="F100" s="405"/>
      <c r="G100" s="405"/>
      <c r="H100" s="405"/>
      <c r="I100" s="407"/>
      <c r="K100" s="405"/>
      <c r="L100" s="405"/>
      <c r="M100" s="405"/>
    </row>
    <row r="101" spans="4:29">
      <c r="D101" s="405"/>
      <c r="F101" s="405"/>
      <c r="G101" s="405"/>
      <c r="H101" s="405"/>
      <c r="I101" s="407"/>
      <c r="K101" s="405"/>
      <c r="L101" s="405"/>
      <c r="M101" s="405"/>
    </row>
    <row r="102" spans="4:29">
      <c r="D102" s="405"/>
      <c r="F102" s="405"/>
      <c r="G102" s="405"/>
      <c r="H102" s="405"/>
      <c r="I102" s="407"/>
      <c r="K102" s="405"/>
      <c r="L102" s="405"/>
      <c r="M102" s="405"/>
    </row>
    <row r="103" spans="4:29">
      <c r="D103" s="405"/>
      <c r="F103" s="405"/>
      <c r="G103" s="405"/>
      <c r="H103" s="405"/>
      <c r="I103" s="407"/>
      <c r="K103" s="405"/>
      <c r="L103" s="405"/>
      <c r="M103" s="405"/>
    </row>
    <row r="104" spans="4:29">
      <c r="D104" s="405"/>
      <c r="F104" s="405"/>
      <c r="G104" s="405"/>
      <c r="H104" s="405"/>
      <c r="I104" s="407"/>
      <c r="K104" s="405"/>
      <c r="L104" s="405"/>
      <c r="M104" s="405"/>
    </row>
    <row r="105" spans="4:29">
      <c r="D105" s="405"/>
      <c r="F105" s="405"/>
      <c r="G105" s="405"/>
      <c r="H105" s="405"/>
      <c r="I105" s="407"/>
      <c r="K105" s="405"/>
      <c r="L105" s="405"/>
      <c r="M105" s="405"/>
    </row>
    <row r="106" spans="4:29">
      <c r="D106" s="405"/>
      <c r="F106" s="405"/>
      <c r="G106" s="405"/>
      <c r="H106" s="405"/>
      <c r="I106" s="407"/>
      <c r="K106" s="405"/>
      <c r="L106" s="405"/>
      <c r="M106" s="405"/>
    </row>
    <row r="107" spans="4:29">
      <c r="D107" s="405"/>
      <c r="F107" s="405"/>
      <c r="G107" s="405"/>
      <c r="H107" s="405"/>
      <c r="I107" s="407"/>
      <c r="K107" s="405"/>
      <c r="L107" s="405"/>
      <c r="M107" s="405"/>
    </row>
    <row r="108" spans="4:29">
      <c r="D108" s="405"/>
      <c r="F108" s="405"/>
      <c r="G108" s="405"/>
      <c r="H108" s="405"/>
      <c r="I108" s="407"/>
      <c r="K108" s="405"/>
      <c r="L108" s="405"/>
      <c r="M108" s="405"/>
    </row>
    <row r="109" spans="4:29">
      <c r="D109" s="405"/>
      <c r="F109" s="405"/>
      <c r="G109" s="405"/>
      <c r="H109" s="405"/>
      <c r="I109" s="407"/>
      <c r="K109" s="405"/>
      <c r="L109" s="405"/>
      <c r="M109" s="405"/>
    </row>
    <row r="110" spans="4:29">
      <c r="D110" s="405"/>
      <c r="F110" s="405"/>
      <c r="G110" s="405"/>
      <c r="H110" s="405"/>
      <c r="I110" s="407"/>
      <c r="K110" s="405"/>
      <c r="L110" s="405"/>
      <c r="M110" s="405"/>
    </row>
    <row r="111" spans="4:29">
      <c r="D111" s="405"/>
      <c r="F111" s="405"/>
      <c r="G111" s="405"/>
      <c r="H111" s="405"/>
      <c r="I111" s="407"/>
      <c r="K111" s="405"/>
      <c r="L111" s="405"/>
      <c r="M111" s="405"/>
    </row>
    <row r="112" spans="4:29">
      <c r="D112" s="405"/>
      <c r="F112" s="405"/>
      <c r="G112" s="405"/>
      <c r="H112" s="405"/>
      <c r="I112" s="407"/>
      <c r="K112" s="405"/>
      <c r="L112" s="405"/>
      <c r="M112" s="405"/>
    </row>
    <row r="113" spans="4:13">
      <c r="D113" s="405"/>
      <c r="F113" s="405"/>
      <c r="G113" s="405"/>
      <c r="H113" s="405"/>
      <c r="I113" s="407"/>
      <c r="K113" s="405"/>
      <c r="L113" s="405"/>
      <c r="M113" s="405"/>
    </row>
    <row r="114" spans="4:13">
      <c r="D114" s="405"/>
      <c r="F114" s="405"/>
      <c r="G114" s="405"/>
      <c r="H114" s="405"/>
      <c r="I114" s="407"/>
      <c r="K114" s="405"/>
      <c r="L114" s="405"/>
      <c r="M114" s="405"/>
    </row>
    <row r="115" spans="4:13">
      <c r="D115" s="405"/>
      <c r="F115" s="405"/>
      <c r="G115" s="405"/>
      <c r="H115" s="405"/>
      <c r="I115" s="407"/>
      <c r="K115" s="405"/>
      <c r="L115" s="405"/>
      <c r="M115" s="405"/>
    </row>
    <row r="116" spans="4:13">
      <c r="D116" s="405"/>
      <c r="F116" s="405"/>
      <c r="G116" s="405"/>
      <c r="H116" s="405"/>
      <c r="I116" s="407"/>
      <c r="K116" s="405"/>
      <c r="L116" s="405"/>
      <c r="M116" s="405"/>
    </row>
    <row r="117" spans="4:13">
      <c r="D117" s="405"/>
      <c r="F117" s="405"/>
      <c r="G117" s="405"/>
      <c r="H117" s="405"/>
      <c r="I117" s="407"/>
      <c r="K117" s="405"/>
      <c r="L117" s="405"/>
      <c r="M117" s="405"/>
    </row>
    <row r="118" spans="4:13">
      <c r="D118" s="405"/>
      <c r="F118" s="405"/>
      <c r="G118" s="405"/>
      <c r="H118" s="405"/>
      <c r="I118" s="407"/>
      <c r="K118" s="405"/>
      <c r="L118" s="405"/>
      <c r="M118" s="405"/>
    </row>
    <row r="119" spans="4:13">
      <c r="D119" s="405"/>
      <c r="F119" s="405"/>
      <c r="G119" s="405"/>
      <c r="H119" s="405"/>
      <c r="I119" s="407"/>
      <c r="K119" s="405"/>
      <c r="L119" s="405"/>
      <c r="M119" s="405"/>
    </row>
    <row r="120" spans="4:13">
      <c r="D120" s="405"/>
      <c r="F120" s="405"/>
      <c r="G120" s="405"/>
      <c r="H120" s="405"/>
      <c r="I120" s="407"/>
      <c r="K120" s="405"/>
      <c r="L120" s="405"/>
      <c r="M120" s="405"/>
    </row>
    <row r="121" spans="4:13">
      <c r="D121" s="405"/>
      <c r="F121" s="405"/>
      <c r="G121" s="405"/>
      <c r="H121" s="405"/>
      <c r="I121" s="407"/>
      <c r="K121" s="405"/>
      <c r="L121" s="405"/>
      <c r="M121" s="405"/>
    </row>
    <row r="122" spans="4:13">
      <c r="D122" s="405"/>
      <c r="F122" s="405"/>
      <c r="G122" s="405"/>
      <c r="H122" s="405"/>
      <c r="I122" s="407"/>
      <c r="K122" s="405"/>
      <c r="L122" s="405"/>
      <c r="M122" s="405"/>
    </row>
    <row r="123" spans="4:13">
      <c r="D123" s="405"/>
      <c r="F123" s="405"/>
      <c r="G123" s="405"/>
      <c r="H123" s="405"/>
      <c r="I123" s="407"/>
      <c r="K123" s="405"/>
      <c r="L123" s="405"/>
      <c r="M123" s="405"/>
    </row>
    <row r="124" spans="4:13">
      <c r="D124" s="405"/>
      <c r="F124" s="405"/>
      <c r="G124" s="405"/>
      <c r="H124" s="405"/>
      <c r="I124" s="407"/>
      <c r="K124" s="405"/>
      <c r="L124" s="405"/>
      <c r="M124" s="405"/>
    </row>
    <row r="125" spans="4:13">
      <c r="D125" s="405"/>
      <c r="F125" s="405"/>
      <c r="G125" s="405"/>
      <c r="H125" s="405"/>
      <c r="I125" s="407"/>
      <c r="K125" s="405"/>
      <c r="L125" s="405"/>
      <c r="M125" s="405"/>
    </row>
    <row r="126" spans="4:13">
      <c r="D126" s="405"/>
      <c r="F126" s="405"/>
      <c r="G126" s="405"/>
      <c r="H126" s="405"/>
      <c r="I126" s="407"/>
      <c r="K126" s="405"/>
      <c r="L126" s="405"/>
      <c r="M126" s="405"/>
    </row>
    <row r="127" spans="4:13">
      <c r="D127" s="405"/>
      <c r="F127" s="405"/>
      <c r="G127" s="405"/>
      <c r="H127" s="405"/>
      <c r="I127" s="407"/>
      <c r="K127" s="405"/>
      <c r="L127" s="405"/>
      <c r="M127" s="405"/>
    </row>
    <row r="128" spans="4:13">
      <c r="D128" s="405"/>
      <c r="F128" s="405"/>
      <c r="G128" s="405"/>
      <c r="H128" s="405"/>
      <c r="I128" s="407"/>
      <c r="K128" s="405"/>
      <c r="L128" s="405"/>
      <c r="M128" s="405"/>
    </row>
    <row r="129" spans="4:13">
      <c r="D129" s="405"/>
      <c r="F129" s="405"/>
      <c r="G129" s="405"/>
      <c r="H129" s="405"/>
      <c r="I129" s="407"/>
      <c r="K129" s="405"/>
      <c r="L129" s="405"/>
      <c r="M129" s="405"/>
    </row>
    <row r="130" spans="4:13">
      <c r="D130" s="405"/>
      <c r="F130" s="405"/>
      <c r="G130" s="405"/>
      <c r="H130" s="405"/>
      <c r="I130" s="407"/>
      <c r="K130" s="405"/>
      <c r="L130" s="405"/>
      <c r="M130" s="405"/>
    </row>
    <row r="131" spans="4:13">
      <c r="D131" s="405"/>
      <c r="F131" s="405"/>
      <c r="G131" s="405"/>
      <c r="H131" s="405"/>
      <c r="I131" s="407"/>
      <c r="K131" s="405"/>
      <c r="L131" s="405"/>
      <c r="M131" s="405"/>
    </row>
    <row r="132" spans="4:13">
      <c r="D132" s="405"/>
      <c r="F132" s="405"/>
      <c r="G132" s="405"/>
      <c r="H132" s="405"/>
      <c r="I132" s="407"/>
      <c r="K132" s="405"/>
      <c r="L132" s="405"/>
      <c r="M132" s="405"/>
    </row>
    <row r="133" spans="4:13">
      <c r="D133" s="405"/>
      <c r="F133" s="405"/>
      <c r="G133" s="405"/>
      <c r="H133" s="405"/>
      <c r="I133" s="407"/>
      <c r="K133" s="405"/>
      <c r="L133" s="405"/>
      <c r="M133" s="405"/>
    </row>
    <row r="134" spans="4:13">
      <c r="D134" s="405"/>
      <c r="F134" s="405"/>
      <c r="G134" s="405"/>
      <c r="H134" s="405"/>
      <c r="I134" s="407"/>
      <c r="K134" s="405"/>
      <c r="L134" s="405"/>
      <c r="M134" s="405"/>
    </row>
    <row r="135" spans="4:13">
      <c r="D135" s="405"/>
      <c r="F135" s="405"/>
      <c r="G135" s="405"/>
      <c r="H135" s="405"/>
      <c r="I135" s="407"/>
      <c r="K135" s="405"/>
      <c r="L135" s="405"/>
      <c r="M135" s="405"/>
    </row>
    <row r="136" spans="4:13">
      <c r="D136" s="405"/>
      <c r="F136" s="405"/>
      <c r="G136" s="405"/>
      <c r="H136" s="405"/>
      <c r="I136" s="407"/>
      <c r="K136" s="405"/>
      <c r="L136" s="405"/>
      <c r="M136" s="405"/>
    </row>
    <row r="137" spans="4:13">
      <c r="D137" s="405"/>
      <c r="F137" s="405"/>
      <c r="G137" s="405"/>
      <c r="H137" s="405"/>
      <c r="I137" s="407"/>
      <c r="K137" s="405"/>
      <c r="L137" s="405"/>
      <c r="M137" s="405"/>
    </row>
    <row r="138" spans="4:13">
      <c r="D138" s="405"/>
      <c r="F138" s="405"/>
      <c r="G138" s="405"/>
      <c r="H138" s="405"/>
      <c r="I138" s="407"/>
      <c r="K138" s="405"/>
      <c r="L138" s="405"/>
      <c r="M138" s="405"/>
    </row>
    <row r="139" spans="4:13">
      <c r="D139" s="405"/>
      <c r="F139" s="405"/>
      <c r="G139" s="405"/>
      <c r="H139" s="405"/>
      <c r="I139" s="407"/>
      <c r="K139" s="405"/>
      <c r="L139" s="405"/>
      <c r="M139" s="405"/>
    </row>
    <row r="140" spans="4:13">
      <c r="D140" s="405"/>
      <c r="F140" s="405"/>
      <c r="G140" s="405"/>
      <c r="H140" s="405"/>
      <c r="I140" s="407"/>
      <c r="K140" s="405"/>
      <c r="L140" s="405"/>
      <c r="M140" s="405"/>
    </row>
    <row r="141" spans="4:13">
      <c r="D141" s="405"/>
      <c r="F141" s="405"/>
      <c r="G141" s="405"/>
      <c r="H141" s="405"/>
      <c r="I141" s="407"/>
      <c r="K141" s="405"/>
      <c r="L141" s="405"/>
      <c r="M141" s="405"/>
    </row>
    <row r="142" spans="4:13">
      <c r="D142" s="405"/>
      <c r="F142" s="405"/>
      <c r="G142" s="405"/>
      <c r="H142" s="405"/>
      <c r="I142" s="407"/>
      <c r="K142" s="405"/>
      <c r="L142" s="405"/>
      <c r="M142" s="405"/>
    </row>
    <row r="143" spans="4:13">
      <c r="D143" s="405"/>
      <c r="F143" s="405"/>
      <c r="G143" s="405"/>
      <c r="H143" s="405"/>
      <c r="I143" s="407"/>
      <c r="K143" s="405"/>
      <c r="L143" s="405"/>
      <c r="M143" s="405"/>
    </row>
    <row r="144" spans="4:13">
      <c r="D144" s="405"/>
      <c r="F144" s="405"/>
      <c r="G144" s="405"/>
      <c r="H144" s="405"/>
      <c r="I144" s="407"/>
      <c r="K144" s="405"/>
      <c r="L144" s="405"/>
      <c r="M144" s="405"/>
    </row>
    <row r="145" spans="4:13">
      <c r="D145" s="405"/>
      <c r="F145" s="405"/>
      <c r="G145" s="405"/>
      <c r="H145" s="405"/>
      <c r="I145" s="407"/>
      <c r="K145" s="405"/>
      <c r="L145" s="405"/>
      <c r="M145" s="405"/>
    </row>
    <row r="146" spans="4:13">
      <c r="D146" s="405"/>
      <c r="F146" s="405"/>
      <c r="G146" s="405"/>
      <c r="H146" s="405"/>
      <c r="I146" s="407"/>
      <c r="K146" s="405"/>
      <c r="L146" s="405"/>
      <c r="M146" s="405"/>
    </row>
    <row r="147" spans="4:13">
      <c r="D147" s="405"/>
      <c r="F147" s="405"/>
      <c r="G147" s="405"/>
      <c r="H147" s="405"/>
      <c r="I147" s="407"/>
      <c r="K147" s="405"/>
      <c r="L147" s="405"/>
      <c r="M147" s="405"/>
    </row>
    <row r="148" spans="4:13">
      <c r="D148" s="405"/>
      <c r="F148" s="405"/>
      <c r="G148" s="405"/>
      <c r="H148" s="405"/>
      <c r="I148" s="407"/>
      <c r="K148" s="405"/>
      <c r="L148" s="405"/>
      <c r="M148" s="405"/>
    </row>
    <row r="149" spans="4:13">
      <c r="D149" s="405"/>
      <c r="F149" s="405"/>
      <c r="G149" s="405"/>
      <c r="H149" s="405"/>
      <c r="I149" s="407"/>
      <c r="K149" s="405"/>
      <c r="L149" s="405"/>
      <c r="M149" s="405"/>
    </row>
    <row r="150" spans="4:13">
      <c r="D150" s="405"/>
      <c r="F150" s="405"/>
      <c r="G150" s="405"/>
      <c r="H150" s="405"/>
      <c r="I150" s="407"/>
      <c r="K150" s="405"/>
      <c r="L150" s="405"/>
      <c r="M150" s="405"/>
    </row>
    <row r="151" spans="4:13">
      <c r="D151" s="405"/>
      <c r="F151" s="405"/>
      <c r="G151" s="405"/>
      <c r="H151" s="405"/>
      <c r="I151" s="407"/>
      <c r="K151" s="405"/>
      <c r="L151" s="405"/>
      <c r="M151" s="405"/>
    </row>
    <row r="152" spans="4:13">
      <c r="D152" s="405"/>
      <c r="F152" s="405"/>
      <c r="G152" s="405"/>
      <c r="H152" s="405"/>
      <c r="I152" s="407"/>
      <c r="K152" s="405"/>
      <c r="L152" s="405"/>
      <c r="M152" s="405"/>
    </row>
    <row r="153" spans="4:13">
      <c r="D153" s="405"/>
      <c r="F153" s="405"/>
      <c r="G153" s="405"/>
      <c r="H153" s="405"/>
      <c r="I153" s="407"/>
      <c r="K153" s="405"/>
      <c r="L153" s="405"/>
      <c r="M153" s="405"/>
    </row>
    <row r="154" spans="4:13">
      <c r="D154" s="405"/>
      <c r="F154" s="405"/>
      <c r="G154" s="405"/>
      <c r="H154" s="405"/>
      <c r="I154" s="407"/>
      <c r="K154" s="405"/>
      <c r="L154" s="405"/>
      <c r="M154" s="405"/>
    </row>
    <row r="155" spans="4:13">
      <c r="D155" s="405"/>
      <c r="F155" s="405"/>
      <c r="G155" s="405"/>
      <c r="H155" s="405"/>
      <c r="I155" s="407"/>
      <c r="K155" s="405"/>
      <c r="L155" s="405"/>
      <c r="M155" s="405"/>
    </row>
    <row r="156" spans="4:13">
      <c r="D156" s="405"/>
      <c r="F156" s="405"/>
      <c r="G156" s="405"/>
      <c r="H156" s="405"/>
      <c r="I156" s="407"/>
      <c r="K156" s="405"/>
      <c r="L156" s="405"/>
      <c r="M156" s="405"/>
    </row>
    <row r="157" spans="4:13">
      <c r="D157" s="405"/>
      <c r="F157" s="405"/>
      <c r="G157" s="405"/>
      <c r="H157" s="405"/>
      <c r="I157" s="407"/>
      <c r="K157" s="405"/>
      <c r="L157" s="405"/>
      <c r="M157" s="405"/>
    </row>
    <row r="158" spans="4:13">
      <c r="D158" s="405"/>
      <c r="F158" s="405"/>
      <c r="G158" s="405"/>
      <c r="H158" s="405"/>
      <c r="I158" s="407"/>
      <c r="K158" s="405"/>
      <c r="L158" s="405"/>
      <c r="M158" s="405"/>
    </row>
    <row r="159" spans="4:13">
      <c r="D159" s="405"/>
      <c r="F159" s="405"/>
      <c r="G159" s="405"/>
      <c r="H159" s="405"/>
      <c r="I159" s="407"/>
      <c r="K159" s="405"/>
      <c r="L159" s="405"/>
      <c r="M159" s="405"/>
    </row>
    <row r="160" spans="4:13">
      <c r="D160" s="405"/>
      <c r="F160" s="405"/>
      <c r="G160" s="405"/>
      <c r="H160" s="405"/>
      <c r="I160" s="407"/>
      <c r="K160" s="405"/>
      <c r="L160" s="405"/>
      <c r="M160" s="405"/>
    </row>
    <row r="161" spans="4:13">
      <c r="D161" s="405"/>
      <c r="F161" s="405"/>
      <c r="G161" s="405"/>
      <c r="H161" s="405"/>
      <c r="I161" s="407"/>
      <c r="K161" s="405"/>
      <c r="L161" s="405"/>
      <c r="M161" s="405"/>
    </row>
    <row r="162" spans="4:13">
      <c r="D162" s="405"/>
      <c r="F162" s="405"/>
      <c r="G162" s="405"/>
      <c r="H162" s="405"/>
      <c r="I162" s="407"/>
      <c r="K162" s="405"/>
      <c r="L162" s="405"/>
      <c r="M162" s="405"/>
    </row>
    <row r="163" spans="4:13">
      <c r="D163" s="405"/>
      <c r="F163" s="405"/>
      <c r="G163" s="405"/>
      <c r="H163" s="405"/>
      <c r="I163" s="407"/>
      <c r="K163" s="405"/>
      <c r="L163" s="405"/>
      <c r="M163" s="405"/>
    </row>
    <row r="164" spans="4:13">
      <c r="D164" s="405"/>
      <c r="F164" s="405"/>
      <c r="G164" s="405"/>
      <c r="H164" s="405"/>
      <c r="I164" s="407"/>
      <c r="K164" s="405"/>
      <c r="L164" s="405"/>
      <c r="M164" s="405"/>
    </row>
    <row r="165" spans="4:13">
      <c r="D165" s="405"/>
      <c r="F165" s="405"/>
      <c r="G165" s="405"/>
      <c r="H165" s="405"/>
      <c r="I165" s="407"/>
      <c r="K165" s="405"/>
      <c r="L165" s="405"/>
      <c r="M165" s="405"/>
    </row>
    <row r="166" spans="4:13">
      <c r="D166" s="405"/>
      <c r="F166" s="405"/>
      <c r="G166" s="405"/>
      <c r="H166" s="405"/>
      <c r="I166" s="407"/>
      <c r="K166" s="405"/>
      <c r="L166" s="405"/>
      <c r="M166" s="405"/>
    </row>
    <row r="167" spans="4:13">
      <c r="D167" s="405"/>
      <c r="F167" s="405"/>
      <c r="G167" s="405"/>
      <c r="H167" s="405"/>
      <c r="I167" s="407"/>
      <c r="K167" s="405"/>
      <c r="L167" s="405"/>
      <c r="M167" s="405"/>
    </row>
    <row r="168" spans="4:13">
      <c r="D168" s="405"/>
      <c r="F168" s="405"/>
      <c r="G168" s="405"/>
      <c r="H168" s="405"/>
      <c r="I168" s="407"/>
      <c r="K168" s="405"/>
      <c r="L168" s="405"/>
      <c r="M168" s="405"/>
    </row>
    <row r="169" spans="4:13">
      <c r="D169" s="405"/>
      <c r="F169" s="405"/>
      <c r="G169" s="405"/>
      <c r="H169" s="405"/>
      <c r="I169" s="407"/>
      <c r="K169" s="405"/>
      <c r="L169" s="405"/>
      <c r="M169" s="405"/>
    </row>
    <row r="170" spans="4:13">
      <c r="D170" s="405"/>
      <c r="F170" s="405"/>
      <c r="G170" s="405"/>
      <c r="H170" s="405"/>
      <c r="I170" s="407"/>
      <c r="K170" s="405"/>
      <c r="L170" s="405"/>
      <c r="M170" s="405"/>
    </row>
    <row r="171" spans="4:13">
      <c r="D171" s="405"/>
      <c r="F171" s="405"/>
      <c r="G171" s="405"/>
      <c r="H171" s="405"/>
      <c r="I171" s="407"/>
      <c r="K171" s="405"/>
      <c r="L171" s="405"/>
      <c r="M171" s="405"/>
    </row>
    <row r="172" spans="4:13">
      <c r="D172" s="405"/>
      <c r="F172" s="405"/>
      <c r="G172" s="405"/>
      <c r="H172" s="405"/>
      <c r="I172" s="407"/>
      <c r="K172" s="405"/>
      <c r="L172" s="405"/>
      <c r="M172" s="405"/>
    </row>
    <row r="173" spans="4:13">
      <c r="D173" s="405"/>
      <c r="F173" s="405"/>
      <c r="G173" s="405"/>
      <c r="H173" s="405"/>
      <c r="I173" s="407"/>
      <c r="K173" s="405"/>
      <c r="L173" s="405"/>
      <c r="M173" s="405"/>
    </row>
    <row r="174" spans="4:13">
      <c r="D174" s="405"/>
      <c r="F174" s="405"/>
      <c r="G174" s="405"/>
      <c r="H174" s="405"/>
      <c r="I174" s="407"/>
      <c r="K174" s="405"/>
      <c r="L174" s="405"/>
      <c r="M174" s="405"/>
    </row>
    <row r="175" spans="4:13">
      <c r="D175" s="405"/>
      <c r="F175" s="405"/>
      <c r="G175" s="405"/>
      <c r="H175" s="405"/>
      <c r="I175" s="407"/>
      <c r="K175" s="405"/>
      <c r="L175" s="405"/>
      <c r="M175" s="405"/>
    </row>
    <row r="176" spans="4:13">
      <c r="D176" s="405"/>
      <c r="F176" s="405"/>
      <c r="G176" s="405"/>
      <c r="H176" s="405"/>
      <c r="I176" s="407"/>
      <c r="K176" s="405"/>
      <c r="L176" s="405"/>
      <c r="M176" s="405"/>
    </row>
    <row r="177" spans="4:13">
      <c r="D177" s="405"/>
      <c r="F177" s="405"/>
      <c r="G177" s="405"/>
      <c r="H177" s="405"/>
      <c r="I177" s="407"/>
      <c r="K177" s="405"/>
      <c r="L177" s="405"/>
      <c r="M177" s="405"/>
    </row>
    <row r="178" spans="4:13">
      <c r="D178" s="405"/>
      <c r="F178" s="405"/>
      <c r="G178" s="405"/>
      <c r="H178" s="405"/>
      <c r="I178" s="407"/>
      <c r="K178" s="405"/>
      <c r="L178" s="405"/>
      <c r="M178" s="405"/>
    </row>
    <row r="179" spans="4:13">
      <c r="D179" s="405"/>
      <c r="F179" s="405"/>
      <c r="G179" s="405"/>
      <c r="H179" s="405"/>
      <c r="I179" s="407"/>
      <c r="K179" s="405"/>
      <c r="L179" s="405"/>
      <c r="M179" s="405"/>
    </row>
    <row r="180" spans="4:13">
      <c r="D180" s="405"/>
      <c r="F180" s="405"/>
      <c r="G180" s="405"/>
      <c r="H180" s="405"/>
      <c r="I180" s="407"/>
      <c r="K180" s="405"/>
      <c r="L180" s="405"/>
      <c r="M180" s="405"/>
    </row>
    <row r="181" spans="4:13">
      <c r="D181" s="405"/>
      <c r="F181" s="405"/>
      <c r="G181" s="405"/>
      <c r="H181" s="405"/>
      <c r="I181" s="407"/>
      <c r="K181" s="405"/>
      <c r="L181" s="405"/>
      <c r="M181" s="405"/>
    </row>
    <row r="182" spans="4:13">
      <c r="D182" s="405"/>
      <c r="F182" s="405"/>
      <c r="G182" s="405"/>
      <c r="H182" s="405"/>
      <c r="I182" s="407"/>
      <c r="K182" s="405"/>
      <c r="L182" s="405"/>
      <c r="M182" s="405"/>
    </row>
    <row r="183" spans="4:13">
      <c r="D183" s="405"/>
      <c r="F183" s="405"/>
      <c r="G183" s="405"/>
      <c r="H183" s="405"/>
      <c r="I183" s="407"/>
      <c r="K183" s="405"/>
      <c r="L183" s="405"/>
      <c r="M183" s="405"/>
    </row>
    <row r="184" spans="4:13">
      <c r="D184" s="405"/>
      <c r="F184" s="405"/>
      <c r="G184" s="405"/>
      <c r="H184" s="405"/>
      <c r="I184" s="407"/>
      <c r="K184" s="405"/>
      <c r="L184" s="405"/>
      <c r="M184" s="405"/>
    </row>
    <row r="185" spans="4:13">
      <c r="D185" s="405"/>
      <c r="F185" s="405"/>
      <c r="G185" s="405"/>
      <c r="H185" s="405"/>
      <c r="I185" s="407"/>
      <c r="K185" s="405"/>
      <c r="L185" s="405"/>
      <c r="M185" s="405"/>
    </row>
    <row r="186" spans="4:13">
      <c r="D186" s="405"/>
      <c r="F186" s="405"/>
      <c r="G186" s="405"/>
      <c r="H186" s="405"/>
      <c r="I186" s="407"/>
      <c r="K186" s="405"/>
      <c r="L186" s="405"/>
      <c r="M186" s="405"/>
    </row>
    <row r="187" spans="4:13">
      <c r="D187" s="405"/>
      <c r="F187" s="405"/>
      <c r="G187" s="405"/>
      <c r="H187" s="405"/>
      <c r="I187" s="407"/>
      <c r="K187" s="405"/>
      <c r="L187" s="405"/>
      <c r="M187" s="405"/>
    </row>
    <row r="188" spans="4:13">
      <c r="D188" s="405"/>
      <c r="F188" s="405"/>
      <c r="G188" s="405"/>
      <c r="H188" s="405"/>
      <c r="I188" s="407"/>
      <c r="K188" s="405"/>
      <c r="L188" s="405"/>
      <c r="M188" s="405"/>
    </row>
    <row r="189" spans="4:13">
      <c r="D189" s="405"/>
      <c r="F189" s="405"/>
      <c r="G189" s="405"/>
      <c r="H189" s="405"/>
      <c r="I189" s="407"/>
      <c r="K189" s="405"/>
      <c r="L189" s="405"/>
      <c r="M189" s="405"/>
    </row>
    <row r="190" spans="4:13">
      <c r="D190" s="405"/>
      <c r="F190" s="405"/>
      <c r="G190" s="405"/>
      <c r="H190" s="405"/>
      <c r="I190" s="407"/>
      <c r="K190" s="405"/>
      <c r="L190" s="405"/>
      <c r="M190" s="405"/>
    </row>
    <row r="191" spans="4:13">
      <c r="D191" s="405"/>
      <c r="F191" s="405"/>
      <c r="G191" s="405"/>
      <c r="H191" s="405"/>
      <c r="I191" s="407"/>
      <c r="K191" s="405"/>
      <c r="L191" s="405"/>
      <c r="M191" s="405"/>
    </row>
    <row r="192" spans="4:13">
      <c r="D192" s="405"/>
      <c r="F192" s="405"/>
      <c r="G192" s="405"/>
      <c r="H192" s="405"/>
      <c r="I192" s="407"/>
      <c r="K192" s="405"/>
      <c r="L192" s="405"/>
      <c r="M192" s="405"/>
    </row>
    <row r="193" spans="4:13">
      <c r="D193" s="405"/>
      <c r="F193" s="405"/>
      <c r="G193" s="405"/>
      <c r="H193" s="405"/>
      <c r="I193" s="407"/>
      <c r="K193" s="405"/>
      <c r="L193" s="405"/>
      <c r="M193" s="405"/>
    </row>
    <row r="194" spans="4:13">
      <c r="D194" s="405"/>
      <c r="F194" s="405"/>
      <c r="G194" s="405"/>
      <c r="H194" s="405"/>
      <c r="I194" s="407"/>
      <c r="K194" s="405"/>
      <c r="L194" s="405"/>
      <c r="M194" s="405"/>
    </row>
    <row r="195" spans="4:13">
      <c r="D195" s="405"/>
      <c r="F195" s="405"/>
      <c r="G195" s="405"/>
      <c r="H195" s="405"/>
      <c r="I195" s="407"/>
      <c r="K195" s="405"/>
      <c r="L195" s="405"/>
      <c r="M195" s="405"/>
    </row>
    <row r="196" spans="4:13">
      <c r="D196" s="405"/>
      <c r="F196" s="405"/>
      <c r="G196" s="405"/>
      <c r="H196" s="405"/>
      <c r="I196" s="407"/>
      <c r="K196" s="405"/>
      <c r="L196" s="405"/>
      <c r="M196" s="405"/>
    </row>
    <row r="197" spans="4:13">
      <c r="D197" s="405"/>
      <c r="F197" s="405"/>
      <c r="G197" s="405"/>
      <c r="H197" s="405"/>
      <c r="I197" s="407"/>
      <c r="K197" s="405"/>
      <c r="L197" s="405"/>
      <c r="M197" s="405"/>
    </row>
    <row r="198" spans="4:13">
      <c r="D198" s="405"/>
      <c r="F198" s="405"/>
      <c r="G198" s="405"/>
      <c r="H198" s="405"/>
      <c r="I198" s="407"/>
      <c r="K198" s="405"/>
      <c r="L198" s="405"/>
      <c r="M198" s="405"/>
    </row>
    <row r="199" spans="4:13">
      <c r="D199" s="405"/>
      <c r="F199" s="405"/>
      <c r="G199" s="405"/>
      <c r="H199" s="405"/>
      <c r="I199" s="407"/>
      <c r="K199" s="405"/>
      <c r="L199" s="405"/>
      <c r="M199" s="405"/>
    </row>
    <row r="200" spans="4:13">
      <c r="D200" s="405"/>
      <c r="F200" s="405"/>
      <c r="G200" s="405"/>
      <c r="H200" s="405"/>
      <c r="I200" s="407"/>
      <c r="K200" s="405"/>
      <c r="L200" s="405"/>
      <c r="M200" s="405"/>
    </row>
    <row r="201" spans="4:13">
      <c r="D201" s="405"/>
      <c r="F201" s="405"/>
      <c r="G201" s="405"/>
      <c r="H201" s="405"/>
      <c r="I201" s="407"/>
      <c r="K201" s="405"/>
      <c r="L201" s="405"/>
      <c r="M201" s="405"/>
    </row>
    <row r="202" spans="4:13">
      <c r="D202" s="405"/>
      <c r="F202" s="405"/>
      <c r="G202" s="405"/>
      <c r="H202" s="405"/>
      <c r="I202" s="407"/>
      <c r="K202" s="405"/>
      <c r="L202" s="405"/>
      <c r="M202" s="405"/>
    </row>
    <row r="203" spans="4:13">
      <c r="D203" s="405"/>
      <c r="F203" s="405"/>
      <c r="G203" s="405"/>
      <c r="H203" s="405"/>
      <c r="I203" s="407"/>
      <c r="K203" s="405"/>
      <c r="L203" s="405"/>
      <c r="M203" s="405"/>
    </row>
    <row r="204" spans="4:13">
      <c r="D204" s="405"/>
      <c r="F204" s="405"/>
      <c r="G204" s="405"/>
      <c r="H204" s="405"/>
      <c r="I204" s="407"/>
      <c r="K204" s="405"/>
      <c r="L204" s="405"/>
      <c r="M204" s="405"/>
    </row>
    <row r="205" spans="4:13">
      <c r="D205" s="405"/>
      <c r="F205" s="405"/>
      <c r="G205" s="405"/>
      <c r="H205" s="405"/>
      <c r="I205" s="407"/>
      <c r="K205" s="405"/>
      <c r="L205" s="405"/>
      <c r="M205" s="405"/>
    </row>
    <row r="206" spans="4:13">
      <c r="D206" s="405"/>
      <c r="F206" s="405"/>
      <c r="G206" s="405"/>
      <c r="H206" s="405"/>
      <c r="I206" s="407"/>
      <c r="K206" s="405"/>
      <c r="L206" s="405"/>
      <c r="M206" s="405"/>
    </row>
    <row r="207" spans="4:13">
      <c r="D207" s="405"/>
      <c r="F207" s="405"/>
      <c r="G207" s="405"/>
      <c r="H207" s="405"/>
      <c r="I207" s="407"/>
      <c r="K207" s="405"/>
      <c r="L207" s="405"/>
      <c r="M207" s="405"/>
    </row>
    <row r="208" spans="4:13">
      <c r="D208" s="405"/>
      <c r="F208" s="405"/>
      <c r="G208" s="405"/>
      <c r="H208" s="405"/>
      <c r="I208" s="407"/>
      <c r="K208" s="405"/>
      <c r="L208" s="405"/>
      <c r="M208" s="405"/>
    </row>
    <row r="209" spans="4:13">
      <c r="D209" s="405"/>
      <c r="F209" s="405"/>
      <c r="G209" s="405"/>
      <c r="H209" s="405"/>
      <c r="I209" s="407"/>
      <c r="K209" s="405"/>
      <c r="L209" s="405"/>
      <c r="M209" s="405"/>
    </row>
    <row r="210" spans="4:13">
      <c r="D210" s="405"/>
      <c r="F210" s="405"/>
      <c r="G210" s="405"/>
      <c r="H210" s="405"/>
      <c r="I210" s="407"/>
      <c r="K210" s="405"/>
      <c r="L210" s="405"/>
      <c r="M210" s="405"/>
    </row>
    <row r="211" spans="4:13">
      <c r="D211" s="405"/>
      <c r="F211" s="405"/>
      <c r="G211" s="405"/>
      <c r="H211" s="405"/>
      <c r="I211" s="407"/>
      <c r="K211" s="405"/>
      <c r="L211" s="405"/>
      <c r="M211" s="405"/>
    </row>
    <row r="212" spans="4:13">
      <c r="D212" s="405"/>
      <c r="F212" s="405"/>
      <c r="G212" s="405"/>
      <c r="H212" s="405"/>
      <c r="I212" s="407"/>
      <c r="K212" s="405"/>
      <c r="L212" s="405"/>
      <c r="M212" s="405"/>
    </row>
    <row r="213" spans="4:13">
      <c r="D213" s="405"/>
      <c r="F213" s="405"/>
      <c r="G213" s="405"/>
      <c r="H213" s="405"/>
      <c r="I213" s="407"/>
      <c r="K213" s="405"/>
      <c r="L213" s="405"/>
      <c r="M213" s="405"/>
    </row>
    <row r="214" spans="4:13">
      <c r="D214" s="405"/>
      <c r="F214" s="405"/>
      <c r="G214" s="405"/>
      <c r="H214" s="405"/>
      <c r="I214" s="407"/>
      <c r="K214" s="405"/>
      <c r="L214" s="405"/>
      <c r="M214" s="405"/>
    </row>
    <row r="215" spans="4:13">
      <c r="D215" s="405"/>
      <c r="F215" s="405"/>
      <c r="G215" s="405"/>
      <c r="H215" s="405"/>
      <c r="I215" s="407"/>
      <c r="K215" s="405"/>
      <c r="L215" s="405"/>
      <c r="M215" s="405"/>
    </row>
    <row r="216" spans="4:13">
      <c r="D216" s="405"/>
      <c r="F216" s="405"/>
      <c r="G216" s="405"/>
      <c r="H216" s="405"/>
      <c r="I216" s="407"/>
      <c r="K216" s="405"/>
      <c r="L216" s="405"/>
      <c r="M216" s="405"/>
    </row>
    <row r="217" spans="4:13">
      <c r="D217" s="405"/>
      <c r="F217" s="405"/>
      <c r="G217" s="405"/>
      <c r="H217" s="405"/>
      <c r="I217" s="407"/>
      <c r="K217" s="405"/>
      <c r="L217" s="405"/>
      <c r="M217" s="405"/>
    </row>
    <row r="218" spans="4:13">
      <c r="D218" s="405"/>
      <c r="F218" s="405"/>
      <c r="G218" s="405"/>
      <c r="H218" s="405"/>
      <c r="I218" s="407"/>
      <c r="K218" s="405"/>
      <c r="L218" s="405"/>
      <c r="M218" s="405"/>
    </row>
    <row r="219" spans="4:13">
      <c r="D219" s="405"/>
      <c r="F219" s="405"/>
      <c r="G219" s="405"/>
      <c r="H219" s="405"/>
      <c r="I219" s="407"/>
      <c r="K219" s="405"/>
      <c r="L219" s="405"/>
      <c r="M219" s="405"/>
    </row>
    <row r="220" spans="4:13">
      <c r="D220" s="405"/>
      <c r="F220" s="405"/>
      <c r="G220" s="405"/>
      <c r="H220" s="405"/>
      <c r="I220" s="407"/>
      <c r="K220" s="405"/>
      <c r="L220" s="405"/>
      <c r="M220" s="405"/>
    </row>
    <row r="221" spans="4:13">
      <c r="D221" s="405"/>
      <c r="F221" s="405"/>
      <c r="G221" s="405"/>
      <c r="H221" s="405"/>
      <c r="I221" s="407"/>
      <c r="K221" s="405"/>
      <c r="L221" s="405"/>
      <c r="M221" s="405"/>
    </row>
    <row r="222" spans="4:13">
      <c r="D222" s="405"/>
      <c r="F222" s="405"/>
      <c r="G222" s="405"/>
      <c r="H222" s="405"/>
      <c r="I222" s="407"/>
      <c r="K222" s="405"/>
      <c r="L222" s="405"/>
      <c r="M222" s="405"/>
    </row>
    <row r="223" spans="4:13">
      <c r="D223" s="405"/>
      <c r="F223" s="405"/>
      <c r="G223" s="405"/>
      <c r="H223" s="405"/>
      <c r="I223" s="407"/>
      <c r="K223" s="405"/>
      <c r="L223" s="405"/>
      <c r="M223" s="405"/>
    </row>
    <row r="224" spans="4:13">
      <c r="D224" s="405"/>
      <c r="F224" s="405"/>
      <c r="G224" s="405"/>
      <c r="H224" s="405"/>
      <c r="I224" s="407"/>
      <c r="K224" s="405"/>
      <c r="L224" s="405"/>
      <c r="M224" s="405"/>
    </row>
    <row r="225" spans="4:13">
      <c r="D225" s="405"/>
      <c r="F225" s="405"/>
      <c r="G225" s="405"/>
      <c r="H225" s="405"/>
      <c r="I225" s="407"/>
      <c r="K225" s="405"/>
      <c r="L225" s="405"/>
      <c r="M225" s="405"/>
    </row>
    <row r="226" spans="4:13">
      <c r="D226" s="405"/>
      <c r="F226" s="405"/>
      <c r="G226" s="405"/>
      <c r="H226" s="405"/>
      <c r="I226" s="407"/>
      <c r="K226" s="405"/>
      <c r="L226" s="405"/>
      <c r="M226" s="405"/>
    </row>
    <row r="227" spans="4:13">
      <c r="D227" s="405"/>
      <c r="F227" s="405"/>
      <c r="G227" s="405"/>
      <c r="H227" s="405"/>
      <c r="I227" s="407"/>
      <c r="K227" s="405"/>
      <c r="L227" s="405"/>
      <c r="M227" s="405"/>
    </row>
    <row r="228" spans="4:13">
      <c r="D228" s="405"/>
      <c r="F228" s="405"/>
      <c r="G228" s="405"/>
      <c r="H228" s="405"/>
      <c r="I228" s="407"/>
      <c r="K228" s="405"/>
      <c r="L228" s="405"/>
      <c r="M228" s="405"/>
    </row>
    <row r="229" spans="4:13">
      <c r="D229" s="405"/>
      <c r="F229" s="405"/>
      <c r="G229" s="405"/>
      <c r="H229" s="405"/>
      <c r="I229" s="407"/>
      <c r="K229" s="405"/>
      <c r="L229" s="405"/>
      <c r="M229" s="405"/>
    </row>
    <row r="230" spans="4:13">
      <c r="D230" s="405"/>
      <c r="F230" s="405"/>
      <c r="G230" s="405"/>
      <c r="H230" s="405"/>
      <c r="I230" s="407"/>
      <c r="K230" s="405"/>
      <c r="L230" s="405"/>
      <c r="M230" s="405"/>
    </row>
    <row r="231" spans="4:13">
      <c r="D231" s="405"/>
      <c r="F231" s="405"/>
      <c r="G231" s="405"/>
      <c r="H231" s="405"/>
      <c r="I231" s="407"/>
      <c r="K231" s="405"/>
      <c r="L231" s="405"/>
      <c r="M231" s="405"/>
    </row>
    <row r="232" spans="4:13">
      <c r="D232" s="405"/>
      <c r="F232" s="405"/>
      <c r="G232" s="405"/>
      <c r="H232" s="405"/>
      <c r="I232" s="407"/>
      <c r="K232" s="405"/>
      <c r="L232" s="405"/>
      <c r="M232" s="405"/>
    </row>
    <row r="233" spans="4:13">
      <c r="D233" s="405"/>
      <c r="F233" s="405"/>
      <c r="G233" s="405"/>
      <c r="H233" s="405"/>
      <c r="I233" s="407"/>
      <c r="K233" s="405"/>
      <c r="L233" s="405"/>
      <c r="M233" s="405"/>
    </row>
    <row r="234" spans="4:13">
      <c r="D234" s="405"/>
      <c r="F234" s="405"/>
      <c r="G234" s="405"/>
      <c r="H234" s="405"/>
      <c r="I234" s="407"/>
      <c r="K234" s="405"/>
      <c r="L234" s="405"/>
      <c r="M234" s="405"/>
    </row>
    <row r="235" spans="4:13">
      <c r="D235" s="405"/>
      <c r="F235" s="405"/>
      <c r="G235" s="405"/>
      <c r="H235" s="405"/>
      <c r="I235" s="407"/>
      <c r="K235" s="405"/>
      <c r="L235" s="405"/>
      <c r="M235" s="405"/>
    </row>
    <row r="236" spans="4:13">
      <c r="D236" s="405"/>
      <c r="F236" s="405"/>
      <c r="G236" s="405"/>
      <c r="H236" s="405"/>
      <c r="I236" s="407"/>
      <c r="K236" s="405"/>
      <c r="L236" s="405"/>
      <c r="M236" s="405"/>
    </row>
    <row r="237" spans="4:13">
      <c r="D237" s="405"/>
      <c r="F237" s="405"/>
      <c r="G237" s="405"/>
      <c r="H237" s="405"/>
      <c r="I237" s="407"/>
      <c r="K237" s="405"/>
      <c r="L237" s="405"/>
      <c r="M237" s="405"/>
    </row>
    <row r="238" spans="4:13">
      <c r="D238" s="405"/>
      <c r="F238" s="405"/>
      <c r="G238" s="405"/>
      <c r="H238" s="405"/>
      <c r="I238" s="407"/>
      <c r="K238" s="405"/>
      <c r="L238" s="405"/>
      <c r="M238" s="405"/>
    </row>
    <row r="239" spans="4:13">
      <c r="D239" s="405"/>
      <c r="F239" s="405"/>
      <c r="G239" s="405"/>
      <c r="H239" s="405"/>
      <c r="I239" s="407"/>
      <c r="K239" s="405"/>
      <c r="L239" s="405"/>
      <c r="M239" s="405"/>
    </row>
    <row r="240" spans="4:13">
      <c r="D240" s="405"/>
      <c r="F240" s="405"/>
      <c r="G240" s="405"/>
      <c r="H240" s="405"/>
      <c r="I240" s="407"/>
      <c r="K240" s="405"/>
      <c r="L240" s="405"/>
      <c r="M240" s="405"/>
    </row>
    <row r="241" spans="4:13">
      <c r="D241" s="405"/>
      <c r="F241" s="405"/>
      <c r="G241" s="405"/>
      <c r="H241" s="405"/>
      <c r="I241" s="407"/>
      <c r="K241" s="405"/>
      <c r="L241" s="405"/>
      <c r="M241" s="405"/>
    </row>
    <row r="242" spans="4:13">
      <c r="D242" s="405"/>
      <c r="F242" s="405"/>
      <c r="G242" s="405"/>
      <c r="H242" s="405"/>
      <c r="I242" s="407"/>
      <c r="K242" s="405"/>
      <c r="L242" s="405"/>
      <c r="M242" s="405"/>
    </row>
    <row r="243" spans="4:13">
      <c r="D243" s="405"/>
      <c r="F243" s="405"/>
      <c r="G243" s="405"/>
      <c r="H243" s="405"/>
      <c r="I243" s="407"/>
      <c r="K243" s="405"/>
      <c r="L243" s="405"/>
      <c r="M243" s="405"/>
    </row>
    <row r="244" spans="4:13">
      <c r="D244" s="405"/>
      <c r="F244" s="405"/>
      <c r="G244" s="405"/>
      <c r="H244" s="405"/>
      <c r="I244" s="407"/>
      <c r="K244" s="405"/>
      <c r="L244" s="405"/>
      <c r="M244" s="405"/>
    </row>
    <row r="245" spans="4:13">
      <c r="D245" s="405"/>
      <c r="F245" s="405"/>
      <c r="G245" s="405"/>
      <c r="H245" s="405"/>
      <c r="I245" s="407"/>
      <c r="K245" s="405"/>
      <c r="L245" s="405"/>
      <c r="M245" s="405"/>
    </row>
    <row r="246" spans="4:13">
      <c r="D246" s="405"/>
      <c r="F246" s="405"/>
      <c r="G246" s="405"/>
      <c r="H246" s="405"/>
      <c r="I246" s="407"/>
      <c r="K246" s="405"/>
      <c r="L246" s="405"/>
      <c r="M246" s="405"/>
    </row>
    <row r="247" spans="4:13">
      <c r="D247" s="405"/>
      <c r="F247" s="405"/>
      <c r="G247" s="405"/>
      <c r="H247" s="405"/>
      <c r="I247" s="407"/>
      <c r="K247" s="405"/>
      <c r="L247" s="405"/>
      <c r="M247" s="405"/>
    </row>
    <row r="248" spans="4:13">
      <c r="D248" s="405"/>
      <c r="F248" s="405"/>
      <c r="G248" s="405"/>
      <c r="H248" s="405"/>
      <c r="I248" s="407"/>
      <c r="K248" s="405"/>
      <c r="L248" s="405"/>
      <c r="M248" s="405"/>
    </row>
    <row r="249" spans="4:13">
      <c r="D249" s="405"/>
      <c r="F249" s="405"/>
      <c r="G249" s="405"/>
      <c r="H249" s="405"/>
      <c r="I249" s="407"/>
      <c r="K249" s="405"/>
      <c r="L249" s="405"/>
      <c r="M249" s="405"/>
    </row>
    <row r="250" spans="4:13">
      <c r="D250" s="405"/>
      <c r="F250" s="405"/>
      <c r="G250" s="405"/>
      <c r="H250" s="405"/>
      <c r="I250" s="407"/>
      <c r="K250" s="405"/>
      <c r="L250" s="405"/>
      <c r="M250" s="405"/>
    </row>
    <row r="251" spans="4:13">
      <c r="D251" s="405"/>
      <c r="F251" s="405"/>
      <c r="G251" s="405"/>
      <c r="H251" s="405"/>
      <c r="I251" s="407"/>
      <c r="K251" s="405"/>
      <c r="L251" s="405"/>
      <c r="M251" s="405"/>
    </row>
    <row r="252" spans="4:13">
      <c r="D252" s="405"/>
      <c r="F252" s="405"/>
      <c r="G252" s="405"/>
      <c r="H252" s="405"/>
      <c r="I252" s="407"/>
      <c r="K252" s="405"/>
      <c r="L252" s="405"/>
      <c r="M252" s="405"/>
    </row>
    <row r="253" spans="4:13">
      <c r="D253" s="405"/>
      <c r="F253" s="405"/>
      <c r="G253" s="405"/>
      <c r="H253" s="405"/>
      <c r="I253" s="407"/>
      <c r="K253" s="405"/>
      <c r="L253" s="405"/>
      <c r="M253" s="405"/>
    </row>
    <row r="254" spans="4:13">
      <c r="D254" s="405"/>
      <c r="F254" s="405"/>
      <c r="G254" s="405"/>
      <c r="H254" s="405"/>
      <c r="I254" s="407"/>
      <c r="K254" s="405"/>
      <c r="L254" s="405"/>
      <c r="M254" s="405"/>
    </row>
    <row r="255" spans="4:13">
      <c r="D255" s="405"/>
      <c r="F255" s="405"/>
      <c r="G255" s="405"/>
      <c r="H255" s="405"/>
      <c r="I255" s="407"/>
      <c r="K255" s="405"/>
      <c r="L255" s="405"/>
      <c r="M255" s="405"/>
    </row>
    <row r="256" spans="4:13">
      <c r="D256" s="405"/>
      <c r="F256" s="405"/>
      <c r="G256" s="405"/>
      <c r="H256" s="405"/>
      <c r="I256" s="407"/>
      <c r="K256" s="405"/>
      <c r="L256" s="405"/>
      <c r="M256" s="405"/>
    </row>
    <row r="257" spans="4:13">
      <c r="D257" s="405"/>
      <c r="F257" s="405"/>
      <c r="G257" s="405"/>
      <c r="H257" s="405"/>
      <c r="I257" s="407"/>
      <c r="K257" s="405"/>
      <c r="L257" s="405"/>
      <c r="M257" s="405"/>
    </row>
    <row r="258" spans="4:13">
      <c r="D258" s="405"/>
      <c r="F258" s="405"/>
      <c r="G258" s="405"/>
      <c r="H258" s="405"/>
      <c r="I258" s="407"/>
      <c r="K258" s="405"/>
      <c r="L258" s="405"/>
      <c r="M258" s="405"/>
    </row>
    <row r="259" spans="4:13">
      <c r="D259" s="405"/>
      <c r="F259" s="405"/>
      <c r="G259" s="405"/>
      <c r="H259" s="405"/>
      <c r="I259" s="407"/>
      <c r="K259" s="405"/>
      <c r="L259" s="405"/>
      <c r="M259" s="405"/>
    </row>
    <row r="260" spans="4:13">
      <c r="D260" s="405"/>
      <c r="F260" s="405"/>
      <c r="G260" s="405"/>
      <c r="H260" s="405"/>
      <c r="I260" s="407"/>
      <c r="K260" s="405"/>
      <c r="L260" s="405"/>
      <c r="M260" s="405"/>
    </row>
    <row r="261" spans="4:13">
      <c r="D261" s="405"/>
      <c r="F261" s="405"/>
      <c r="G261" s="405"/>
      <c r="H261" s="405"/>
      <c r="I261" s="407"/>
      <c r="K261" s="405"/>
      <c r="L261" s="405"/>
      <c r="M261" s="405"/>
    </row>
    <row r="262" spans="4:13">
      <c r="D262" s="405"/>
      <c r="F262" s="405"/>
      <c r="G262" s="405"/>
      <c r="H262" s="405"/>
      <c r="I262" s="407"/>
      <c r="K262" s="405"/>
      <c r="L262" s="405"/>
      <c r="M262" s="405"/>
    </row>
    <row r="263" spans="4:13">
      <c r="D263" s="405"/>
      <c r="F263" s="405"/>
      <c r="G263" s="405"/>
      <c r="H263" s="405"/>
      <c r="I263" s="407"/>
      <c r="K263" s="405"/>
      <c r="L263" s="405"/>
      <c r="M263" s="405"/>
    </row>
    <row r="264" spans="4:13">
      <c r="D264" s="405"/>
      <c r="F264" s="405"/>
      <c r="G264" s="405"/>
      <c r="H264" s="405"/>
      <c r="I264" s="407"/>
      <c r="K264" s="405"/>
      <c r="L264" s="405"/>
      <c r="M264" s="405"/>
    </row>
    <row r="265" spans="4:13">
      <c r="D265" s="405"/>
      <c r="F265" s="405"/>
      <c r="G265" s="405"/>
      <c r="H265" s="405"/>
      <c r="I265" s="407"/>
      <c r="K265" s="405"/>
      <c r="L265" s="405"/>
      <c r="M265" s="405"/>
    </row>
    <row r="266" spans="4:13">
      <c r="D266" s="405"/>
      <c r="F266" s="405"/>
      <c r="G266" s="405"/>
      <c r="H266" s="405"/>
      <c r="I266" s="407"/>
      <c r="K266" s="405"/>
      <c r="L266" s="405"/>
      <c r="M266" s="405"/>
    </row>
    <row r="267" spans="4:13">
      <c r="D267" s="405"/>
      <c r="F267" s="405"/>
      <c r="G267" s="405"/>
      <c r="H267" s="405"/>
      <c r="I267" s="407"/>
      <c r="K267" s="405"/>
      <c r="L267" s="405"/>
      <c r="M267" s="405"/>
    </row>
    <row r="268" spans="4:13">
      <c r="D268" s="405"/>
      <c r="F268" s="405"/>
      <c r="G268" s="405"/>
      <c r="H268" s="405"/>
      <c r="I268" s="407"/>
      <c r="K268" s="405"/>
      <c r="L268" s="405"/>
      <c r="M268" s="405"/>
    </row>
    <row r="269" spans="4:13">
      <c r="D269" s="405"/>
      <c r="F269" s="405"/>
      <c r="G269" s="405"/>
      <c r="H269" s="405"/>
      <c r="I269" s="407"/>
      <c r="K269" s="405"/>
      <c r="L269" s="405"/>
      <c r="M269" s="405"/>
    </row>
    <row r="270" spans="4:13">
      <c r="D270" s="405"/>
      <c r="F270" s="405"/>
      <c r="G270" s="405"/>
      <c r="H270" s="405"/>
      <c r="I270" s="407"/>
      <c r="K270" s="405"/>
      <c r="L270" s="405"/>
      <c r="M270" s="405"/>
    </row>
    <row r="271" spans="4:13">
      <c r="D271" s="405"/>
      <c r="F271" s="405"/>
      <c r="G271" s="405"/>
      <c r="H271" s="405"/>
      <c r="I271" s="407"/>
      <c r="K271" s="405"/>
      <c r="L271" s="405"/>
      <c r="M271" s="405"/>
    </row>
    <row r="272" spans="4:13">
      <c r="D272" s="405"/>
      <c r="F272" s="405"/>
      <c r="G272" s="405"/>
      <c r="H272" s="405"/>
      <c r="I272" s="407"/>
      <c r="K272" s="405"/>
      <c r="L272" s="405"/>
      <c r="M272" s="405"/>
    </row>
    <row r="273" spans="4:13">
      <c r="D273" s="405"/>
      <c r="F273" s="405"/>
      <c r="G273" s="405"/>
      <c r="H273" s="405"/>
      <c r="I273" s="407"/>
      <c r="K273" s="405"/>
      <c r="L273" s="405"/>
      <c r="M273" s="405"/>
    </row>
    <row r="274" spans="4:13">
      <c r="D274" s="405"/>
      <c r="F274" s="405"/>
      <c r="G274" s="405"/>
      <c r="H274" s="405"/>
      <c r="I274" s="407"/>
      <c r="K274" s="405"/>
      <c r="L274" s="405"/>
      <c r="M274" s="405"/>
    </row>
    <row r="275" spans="4:13">
      <c r="D275" s="405"/>
      <c r="F275" s="405"/>
      <c r="G275" s="405"/>
      <c r="H275" s="405"/>
      <c r="I275" s="407"/>
      <c r="K275" s="405"/>
      <c r="L275" s="405"/>
      <c r="M275" s="405"/>
    </row>
    <row r="276" spans="4:13">
      <c r="D276" s="405"/>
      <c r="F276" s="405"/>
      <c r="G276" s="405"/>
      <c r="H276" s="405"/>
      <c r="I276" s="407"/>
      <c r="K276" s="405"/>
      <c r="L276" s="405"/>
      <c r="M276" s="405"/>
    </row>
    <row r="277" spans="4:13">
      <c r="D277" s="405"/>
      <c r="F277" s="405"/>
      <c r="G277" s="405"/>
      <c r="H277" s="405"/>
      <c r="I277" s="407"/>
      <c r="K277" s="405"/>
      <c r="L277" s="405"/>
      <c r="M277" s="405"/>
    </row>
    <row r="278" spans="4:13">
      <c r="D278" s="405"/>
      <c r="F278" s="405"/>
      <c r="G278" s="405"/>
      <c r="H278" s="405"/>
      <c r="I278" s="407"/>
      <c r="K278" s="405"/>
      <c r="L278" s="405"/>
      <c r="M278" s="405"/>
    </row>
    <row r="279" spans="4:13">
      <c r="D279" s="405"/>
      <c r="F279" s="405"/>
      <c r="G279" s="405"/>
      <c r="H279" s="405"/>
      <c r="I279" s="407"/>
      <c r="K279" s="405"/>
      <c r="L279" s="405"/>
      <c r="M279" s="405"/>
    </row>
    <row r="280" spans="4:13">
      <c r="D280" s="405"/>
      <c r="F280" s="405"/>
      <c r="G280" s="405"/>
      <c r="H280" s="405"/>
      <c r="I280" s="407"/>
      <c r="K280" s="405"/>
      <c r="L280" s="405"/>
      <c r="M280" s="405"/>
    </row>
    <row r="281" spans="4:13">
      <c r="D281" s="405"/>
      <c r="F281" s="405"/>
      <c r="G281" s="405"/>
      <c r="H281" s="405"/>
      <c r="I281" s="407"/>
      <c r="K281" s="405"/>
      <c r="L281" s="405"/>
      <c r="M281" s="405"/>
    </row>
    <row r="282" spans="4:13">
      <c r="D282" s="405"/>
      <c r="F282" s="405"/>
      <c r="G282" s="405"/>
      <c r="H282" s="405"/>
      <c r="I282" s="407"/>
      <c r="K282" s="405"/>
      <c r="L282" s="405"/>
      <c r="M282" s="405"/>
    </row>
    <row r="283" spans="4:13">
      <c r="D283" s="405"/>
      <c r="F283" s="405"/>
      <c r="G283" s="405"/>
      <c r="H283" s="405"/>
      <c r="I283" s="407"/>
      <c r="K283" s="405"/>
      <c r="L283" s="405"/>
      <c r="M283" s="405"/>
    </row>
    <row r="284" spans="4:13">
      <c r="D284" s="405"/>
      <c r="F284" s="405"/>
      <c r="G284" s="405"/>
      <c r="H284" s="405"/>
      <c r="I284" s="407"/>
      <c r="K284" s="405"/>
      <c r="L284" s="405"/>
      <c r="M284" s="405"/>
    </row>
    <row r="285" spans="4:13">
      <c r="D285" s="405"/>
      <c r="F285" s="405"/>
      <c r="G285" s="405"/>
      <c r="H285" s="405"/>
      <c r="I285" s="407"/>
      <c r="K285" s="405"/>
      <c r="L285" s="405"/>
      <c r="M285" s="405"/>
    </row>
    <row r="286" spans="4:13">
      <c r="D286" s="405"/>
      <c r="F286" s="405"/>
      <c r="G286" s="405"/>
      <c r="H286" s="405"/>
      <c r="I286" s="407"/>
      <c r="K286" s="405"/>
      <c r="L286" s="405"/>
      <c r="M286" s="405"/>
    </row>
    <row r="287" spans="4:13">
      <c r="D287" s="405"/>
      <c r="F287" s="405"/>
      <c r="G287" s="405"/>
      <c r="H287" s="405"/>
      <c r="I287" s="407"/>
      <c r="K287" s="405"/>
      <c r="L287" s="405"/>
      <c r="M287" s="405"/>
    </row>
    <row r="288" spans="4:13">
      <c r="D288" s="405"/>
      <c r="F288" s="405"/>
      <c r="G288" s="405"/>
      <c r="H288" s="405"/>
      <c r="I288" s="407"/>
      <c r="K288" s="405"/>
      <c r="L288" s="405"/>
      <c r="M288" s="405"/>
    </row>
    <row r="289" spans="4:13">
      <c r="D289" s="405"/>
      <c r="F289" s="405"/>
      <c r="G289" s="405"/>
      <c r="H289" s="405"/>
      <c r="I289" s="407"/>
      <c r="K289" s="405"/>
      <c r="L289" s="405"/>
      <c r="M289" s="405"/>
    </row>
    <row r="290" spans="4:13">
      <c r="D290" s="405"/>
      <c r="F290" s="405"/>
      <c r="G290" s="405"/>
      <c r="H290" s="405"/>
      <c r="I290" s="407"/>
      <c r="K290" s="405"/>
      <c r="L290" s="405"/>
      <c r="M290" s="405"/>
    </row>
    <row r="291" spans="4:13">
      <c r="D291" s="405"/>
      <c r="F291" s="405"/>
      <c r="G291" s="405"/>
      <c r="H291" s="405"/>
      <c r="I291" s="407"/>
      <c r="K291" s="405"/>
      <c r="L291" s="405"/>
      <c r="M291" s="405"/>
    </row>
    <row r="292" spans="4:13">
      <c r="D292" s="405"/>
      <c r="F292" s="405"/>
      <c r="G292" s="405"/>
      <c r="H292" s="405"/>
      <c r="I292" s="407"/>
      <c r="K292" s="405"/>
      <c r="L292" s="405"/>
      <c r="M292" s="405"/>
    </row>
    <row r="293" spans="4:13">
      <c r="D293" s="405"/>
      <c r="F293" s="405"/>
      <c r="G293" s="405"/>
      <c r="H293" s="405"/>
      <c r="I293" s="407"/>
      <c r="K293" s="405"/>
      <c r="L293" s="405"/>
      <c r="M293" s="405"/>
    </row>
    <row r="294" spans="4:13">
      <c r="D294" s="405"/>
      <c r="F294" s="405"/>
      <c r="G294" s="405"/>
      <c r="H294" s="405"/>
      <c r="I294" s="407"/>
      <c r="K294" s="405"/>
      <c r="L294" s="405"/>
      <c r="M294" s="405"/>
    </row>
    <row r="295" spans="4:13">
      <c r="D295" s="405"/>
      <c r="F295" s="405"/>
      <c r="G295" s="405"/>
      <c r="H295" s="405"/>
      <c r="I295" s="407"/>
      <c r="K295" s="405"/>
      <c r="L295" s="405"/>
      <c r="M295" s="405"/>
    </row>
    <row r="296" spans="4:13">
      <c r="D296" s="405"/>
      <c r="F296" s="405"/>
      <c r="G296" s="405"/>
      <c r="H296" s="405"/>
      <c r="I296" s="407"/>
      <c r="K296" s="405"/>
      <c r="L296" s="405"/>
      <c r="M296" s="405"/>
    </row>
    <row r="297" spans="4:13">
      <c r="D297" s="405"/>
      <c r="F297" s="405"/>
      <c r="G297" s="405"/>
      <c r="H297" s="405"/>
      <c r="I297" s="407"/>
      <c r="K297" s="405"/>
      <c r="L297" s="405"/>
      <c r="M297" s="405"/>
    </row>
    <row r="298" spans="4:13">
      <c r="D298" s="405"/>
      <c r="F298" s="405"/>
      <c r="G298" s="405"/>
      <c r="H298" s="405"/>
      <c r="I298" s="407"/>
      <c r="K298" s="405"/>
      <c r="L298" s="405"/>
      <c r="M298" s="405"/>
    </row>
    <row r="299" spans="4:13">
      <c r="D299" s="405"/>
      <c r="F299" s="405"/>
      <c r="G299" s="405"/>
      <c r="H299" s="405"/>
      <c r="I299" s="407"/>
      <c r="K299" s="405"/>
      <c r="L299" s="405"/>
      <c r="M299" s="405"/>
    </row>
    <row r="300" spans="4:13">
      <c r="D300" s="405"/>
      <c r="F300" s="405"/>
      <c r="G300" s="405"/>
      <c r="H300" s="405"/>
      <c r="I300" s="407"/>
      <c r="K300" s="405"/>
      <c r="L300" s="405"/>
      <c r="M300" s="405"/>
    </row>
    <row r="301" spans="4:13">
      <c r="D301" s="405"/>
      <c r="F301" s="405"/>
      <c r="G301" s="405"/>
      <c r="H301" s="405"/>
      <c r="I301" s="407"/>
      <c r="K301" s="405"/>
      <c r="L301" s="405"/>
      <c r="M301" s="405"/>
    </row>
    <row r="302" spans="4:13">
      <c r="D302" s="405"/>
      <c r="F302" s="405"/>
      <c r="G302" s="405"/>
      <c r="H302" s="405"/>
      <c r="I302" s="407"/>
      <c r="K302" s="405"/>
      <c r="L302" s="405"/>
      <c r="M302" s="405"/>
    </row>
    <row r="303" spans="4:13">
      <c r="D303" s="405"/>
      <c r="F303" s="405"/>
      <c r="G303" s="405"/>
      <c r="H303" s="405"/>
      <c r="I303" s="407"/>
      <c r="K303" s="405"/>
      <c r="L303" s="405"/>
      <c r="M303" s="405"/>
    </row>
    <row r="304" spans="4:13">
      <c r="D304" s="405"/>
      <c r="F304" s="405"/>
      <c r="G304" s="405"/>
      <c r="H304" s="405"/>
      <c r="I304" s="407"/>
      <c r="K304" s="405"/>
      <c r="L304" s="405"/>
      <c r="M304" s="405"/>
    </row>
    <row r="305" spans="4:13">
      <c r="D305" s="405"/>
      <c r="F305" s="405"/>
      <c r="G305" s="405"/>
      <c r="H305" s="405"/>
      <c r="I305" s="407"/>
      <c r="K305" s="405"/>
      <c r="L305" s="405"/>
      <c r="M305" s="405"/>
    </row>
    <row r="306" spans="4:13">
      <c r="D306" s="405"/>
      <c r="F306" s="405"/>
      <c r="G306" s="405"/>
      <c r="H306" s="405"/>
      <c r="I306" s="407"/>
      <c r="K306" s="405"/>
      <c r="L306" s="405"/>
      <c r="M306" s="405"/>
    </row>
    <row r="307" spans="4:13">
      <c r="D307" s="405"/>
      <c r="F307" s="405"/>
      <c r="G307" s="405"/>
      <c r="H307" s="405"/>
      <c r="I307" s="407"/>
      <c r="K307" s="405"/>
      <c r="L307" s="405"/>
      <c r="M307" s="405"/>
    </row>
    <row r="308" spans="4:13">
      <c r="D308" s="405"/>
      <c r="F308" s="405"/>
      <c r="G308" s="405"/>
      <c r="H308" s="405"/>
      <c r="I308" s="407"/>
      <c r="K308" s="405"/>
      <c r="L308" s="405"/>
      <c r="M308" s="405"/>
    </row>
    <row r="309" spans="4:13">
      <c r="D309" s="405"/>
      <c r="F309" s="405"/>
      <c r="G309" s="405"/>
      <c r="H309" s="405"/>
      <c r="I309" s="407"/>
      <c r="K309" s="405"/>
      <c r="L309" s="405"/>
      <c r="M309" s="405"/>
    </row>
    <row r="310" spans="4:13">
      <c r="D310" s="405"/>
      <c r="F310" s="405"/>
      <c r="G310" s="405"/>
      <c r="H310" s="405"/>
      <c r="I310" s="407"/>
      <c r="K310" s="405"/>
      <c r="L310" s="405"/>
      <c r="M310" s="405"/>
    </row>
    <row r="311" spans="4:13">
      <c r="D311" s="405"/>
      <c r="F311" s="405"/>
      <c r="G311" s="405"/>
      <c r="H311" s="405"/>
      <c r="I311" s="407"/>
      <c r="K311" s="405"/>
      <c r="L311" s="405"/>
      <c r="M311" s="405"/>
    </row>
    <row r="312" spans="4:13">
      <c r="D312" s="405"/>
      <c r="F312" s="405"/>
      <c r="G312" s="405"/>
      <c r="H312" s="405"/>
      <c r="I312" s="407"/>
      <c r="K312" s="405"/>
      <c r="L312" s="405"/>
      <c r="M312" s="405"/>
    </row>
    <row r="313" spans="4:13">
      <c r="D313" s="405"/>
      <c r="F313" s="405"/>
      <c r="G313" s="405"/>
      <c r="H313" s="405"/>
      <c r="I313" s="407"/>
      <c r="K313" s="405"/>
      <c r="L313" s="405"/>
      <c r="M313" s="405"/>
    </row>
    <row r="314" spans="4:13">
      <c r="D314" s="405"/>
      <c r="F314" s="405"/>
      <c r="G314" s="405"/>
      <c r="H314" s="405"/>
      <c r="I314" s="407"/>
      <c r="K314" s="405"/>
      <c r="L314" s="405"/>
      <c r="M314" s="405"/>
    </row>
    <row r="315" spans="4:13">
      <c r="D315" s="405"/>
      <c r="F315" s="405"/>
      <c r="G315" s="405"/>
      <c r="H315" s="405"/>
      <c r="I315" s="407"/>
      <c r="K315" s="405"/>
      <c r="L315" s="405"/>
      <c r="M315" s="405"/>
    </row>
    <row r="316" spans="4:13">
      <c r="D316" s="405"/>
      <c r="F316" s="405"/>
      <c r="G316" s="405"/>
      <c r="H316" s="405"/>
      <c r="I316" s="407"/>
      <c r="K316" s="405"/>
      <c r="L316" s="405"/>
      <c r="M316" s="405"/>
    </row>
    <row r="317" spans="4:13">
      <c r="D317" s="405"/>
      <c r="F317" s="405"/>
      <c r="G317" s="405"/>
      <c r="H317" s="405"/>
      <c r="I317" s="407"/>
      <c r="K317" s="405"/>
      <c r="L317" s="405"/>
      <c r="M317" s="405"/>
    </row>
    <row r="318" spans="4:13">
      <c r="D318" s="405"/>
      <c r="F318" s="405"/>
      <c r="G318" s="405"/>
      <c r="H318" s="405"/>
      <c r="I318" s="407"/>
      <c r="K318" s="405"/>
      <c r="L318" s="405"/>
      <c r="M318" s="405"/>
    </row>
    <row r="319" spans="4:13">
      <c r="D319" s="405"/>
      <c r="F319" s="405"/>
      <c r="G319" s="405"/>
      <c r="H319" s="405"/>
      <c r="I319" s="407"/>
      <c r="K319" s="405"/>
      <c r="L319" s="405"/>
      <c r="M319" s="405"/>
    </row>
    <row r="320" spans="4:13">
      <c r="D320" s="405"/>
      <c r="F320" s="405"/>
      <c r="G320" s="405"/>
      <c r="H320" s="405"/>
      <c r="I320" s="407"/>
      <c r="K320" s="405"/>
      <c r="L320" s="405"/>
      <c r="M320" s="405"/>
    </row>
    <row r="321" spans="4:13">
      <c r="D321" s="405"/>
      <c r="F321" s="405"/>
      <c r="G321" s="405"/>
      <c r="H321" s="405"/>
      <c r="I321" s="407"/>
      <c r="K321" s="405"/>
      <c r="L321" s="405"/>
      <c r="M321" s="405"/>
    </row>
    <row r="322" spans="4:13">
      <c r="D322" s="405"/>
      <c r="F322" s="405"/>
      <c r="G322" s="405"/>
      <c r="H322" s="405"/>
      <c r="I322" s="407"/>
      <c r="K322" s="405"/>
      <c r="L322" s="405"/>
      <c r="M322" s="405"/>
    </row>
    <row r="323" spans="4:13">
      <c r="D323" s="405"/>
      <c r="F323" s="405"/>
      <c r="G323" s="405"/>
      <c r="H323" s="405"/>
      <c r="I323" s="407"/>
      <c r="K323" s="405"/>
      <c r="L323" s="405"/>
      <c r="M323" s="405"/>
    </row>
    <row r="324" spans="4:13">
      <c r="D324" s="405"/>
      <c r="F324" s="405"/>
      <c r="G324" s="405"/>
      <c r="H324" s="405"/>
      <c r="I324" s="407"/>
      <c r="K324" s="405"/>
      <c r="L324" s="405"/>
      <c r="M324" s="405"/>
    </row>
    <row r="325" spans="4:13">
      <c r="D325" s="405"/>
      <c r="F325" s="405"/>
      <c r="G325" s="405"/>
      <c r="H325" s="405"/>
      <c r="I325" s="407"/>
      <c r="K325" s="405"/>
      <c r="L325" s="405"/>
      <c r="M325" s="405"/>
    </row>
    <row r="326" spans="4:13">
      <c r="D326" s="405"/>
      <c r="F326" s="405"/>
      <c r="G326" s="405"/>
      <c r="H326" s="405"/>
      <c r="I326" s="407"/>
      <c r="K326" s="405"/>
      <c r="L326" s="405"/>
      <c r="M326" s="405"/>
    </row>
    <row r="327" spans="4:13">
      <c r="D327" s="405"/>
      <c r="F327" s="405"/>
      <c r="G327" s="405"/>
      <c r="H327" s="405"/>
      <c r="I327" s="407"/>
      <c r="K327" s="405"/>
      <c r="L327" s="405"/>
      <c r="M327" s="405"/>
    </row>
    <row r="328" spans="4:13">
      <c r="D328" s="405"/>
      <c r="F328" s="405"/>
      <c r="G328" s="405"/>
      <c r="H328" s="405"/>
      <c r="I328" s="407"/>
      <c r="K328" s="405"/>
      <c r="L328" s="405"/>
      <c r="M328" s="405"/>
    </row>
    <row r="329" spans="4:13">
      <c r="D329" s="405"/>
      <c r="F329" s="405"/>
      <c r="G329" s="405"/>
      <c r="H329" s="405"/>
      <c r="I329" s="407"/>
      <c r="K329" s="405"/>
      <c r="L329" s="405"/>
      <c r="M329" s="405"/>
    </row>
    <row r="330" spans="4:13">
      <c r="D330" s="405"/>
      <c r="F330" s="405"/>
      <c r="G330" s="405"/>
      <c r="H330" s="405"/>
      <c r="I330" s="407"/>
      <c r="K330" s="405"/>
      <c r="L330" s="405"/>
      <c r="M330" s="405"/>
    </row>
    <row r="331" spans="4:13">
      <c r="D331" s="405"/>
      <c r="F331" s="405"/>
      <c r="G331" s="405"/>
      <c r="H331" s="405"/>
      <c r="I331" s="407"/>
      <c r="K331" s="405"/>
      <c r="L331" s="405"/>
      <c r="M331" s="405"/>
    </row>
    <row r="332" spans="4:13">
      <c r="D332" s="405"/>
      <c r="F332" s="405"/>
      <c r="G332" s="405"/>
      <c r="H332" s="405"/>
      <c r="I332" s="407"/>
      <c r="K332" s="405"/>
      <c r="L332" s="405"/>
      <c r="M332" s="405"/>
    </row>
    <row r="333" spans="4:13">
      <c r="D333" s="405"/>
      <c r="F333" s="405"/>
      <c r="G333" s="405"/>
      <c r="H333" s="405"/>
      <c r="I333" s="407"/>
      <c r="K333" s="405"/>
      <c r="L333" s="405"/>
      <c r="M333" s="405"/>
    </row>
    <row r="334" spans="4:13">
      <c r="D334" s="405"/>
      <c r="F334" s="405"/>
      <c r="G334" s="405"/>
      <c r="H334" s="405"/>
      <c r="I334" s="407"/>
      <c r="K334" s="405"/>
      <c r="L334" s="405"/>
      <c r="M334" s="405"/>
    </row>
    <row r="335" spans="4:13">
      <c r="D335" s="405"/>
      <c r="F335" s="405"/>
      <c r="G335" s="405"/>
      <c r="H335" s="405"/>
      <c r="I335" s="407"/>
      <c r="K335" s="405"/>
      <c r="L335" s="405"/>
      <c r="M335" s="405"/>
    </row>
    <row r="336" spans="4:13">
      <c r="D336" s="405"/>
      <c r="F336" s="405"/>
      <c r="G336" s="405"/>
      <c r="H336" s="405"/>
      <c r="I336" s="407"/>
      <c r="K336" s="405"/>
      <c r="L336" s="405"/>
      <c r="M336" s="405"/>
    </row>
    <row r="337" spans="4:13">
      <c r="D337" s="405"/>
      <c r="F337" s="405"/>
      <c r="G337" s="405"/>
      <c r="H337" s="405"/>
      <c r="I337" s="407"/>
      <c r="K337" s="405"/>
      <c r="L337" s="405"/>
      <c r="M337" s="405"/>
    </row>
    <row r="338" spans="4:13">
      <c r="D338" s="405"/>
      <c r="F338" s="405"/>
      <c r="G338" s="405"/>
      <c r="H338" s="405"/>
      <c r="I338" s="407"/>
      <c r="K338" s="405"/>
      <c r="L338" s="405"/>
      <c r="M338" s="405"/>
    </row>
    <row r="339" spans="4:13">
      <c r="D339" s="405"/>
      <c r="F339" s="405"/>
      <c r="G339" s="405"/>
      <c r="H339" s="405"/>
      <c r="I339" s="407"/>
      <c r="K339" s="405"/>
      <c r="L339" s="405"/>
      <c r="M339" s="405"/>
    </row>
    <row r="340" spans="4:13">
      <c r="D340" s="405"/>
      <c r="F340" s="405"/>
      <c r="G340" s="405"/>
      <c r="H340" s="405"/>
      <c r="I340" s="407"/>
      <c r="K340" s="405"/>
      <c r="L340" s="405"/>
      <c r="M340" s="405"/>
    </row>
    <row r="341" spans="4:13">
      <c r="D341" s="405"/>
      <c r="F341" s="405"/>
      <c r="G341" s="405"/>
      <c r="H341" s="405"/>
      <c r="I341" s="407"/>
      <c r="K341" s="405"/>
      <c r="L341" s="405"/>
      <c r="M341" s="405"/>
    </row>
    <row r="342" spans="4:13">
      <c r="D342" s="405"/>
      <c r="F342" s="405"/>
      <c r="G342" s="405"/>
      <c r="H342" s="405"/>
      <c r="I342" s="407"/>
      <c r="K342" s="405"/>
      <c r="L342" s="405"/>
      <c r="M342" s="405"/>
    </row>
    <row r="343" spans="4:13">
      <c r="D343" s="405"/>
      <c r="F343" s="405"/>
      <c r="G343" s="405"/>
      <c r="H343" s="405"/>
      <c r="I343" s="407"/>
      <c r="K343" s="405"/>
      <c r="L343" s="405"/>
      <c r="M343" s="405"/>
    </row>
    <row r="344" spans="4:13">
      <c r="D344" s="405"/>
      <c r="F344" s="405"/>
      <c r="G344" s="405"/>
      <c r="H344" s="405"/>
      <c r="I344" s="407"/>
      <c r="K344" s="405"/>
      <c r="L344" s="405"/>
      <c r="M344" s="405"/>
    </row>
    <row r="345" spans="4:13">
      <c r="D345" s="405"/>
      <c r="F345" s="405"/>
      <c r="G345" s="405"/>
      <c r="H345" s="405"/>
      <c r="I345" s="407"/>
      <c r="K345" s="405"/>
      <c r="L345" s="405"/>
      <c r="M345" s="405"/>
    </row>
    <row r="346" spans="4:13">
      <c r="D346" s="405"/>
      <c r="F346" s="405"/>
      <c r="G346" s="405"/>
      <c r="H346" s="405"/>
      <c r="I346" s="407"/>
      <c r="K346" s="405"/>
      <c r="L346" s="405"/>
      <c r="M346" s="405"/>
    </row>
    <row r="347" spans="4:13">
      <c r="D347" s="405"/>
      <c r="F347" s="405"/>
      <c r="G347" s="405"/>
      <c r="H347" s="405"/>
      <c r="I347" s="407"/>
      <c r="K347" s="405"/>
      <c r="L347" s="405"/>
      <c r="M347" s="405"/>
    </row>
    <row r="348" spans="4:13">
      <c r="D348" s="405"/>
      <c r="F348" s="405"/>
      <c r="G348" s="405"/>
      <c r="H348" s="405"/>
      <c r="I348" s="407"/>
      <c r="K348" s="405"/>
      <c r="L348" s="405"/>
      <c r="M348" s="405"/>
    </row>
    <row r="349" spans="4:13">
      <c r="D349" s="405"/>
      <c r="F349" s="405"/>
      <c r="G349" s="405"/>
      <c r="H349" s="405"/>
      <c r="I349" s="407"/>
      <c r="K349" s="405"/>
      <c r="L349" s="405"/>
      <c r="M349" s="405"/>
    </row>
    <row r="350" spans="4:13">
      <c r="D350" s="405"/>
      <c r="F350" s="405"/>
      <c r="G350" s="405"/>
      <c r="H350" s="405"/>
      <c r="I350" s="407"/>
      <c r="K350" s="405"/>
      <c r="L350" s="405"/>
      <c r="M350" s="405"/>
    </row>
    <row r="351" spans="4:13">
      <c r="D351" s="405"/>
      <c r="F351" s="405"/>
      <c r="G351" s="405"/>
      <c r="H351" s="405"/>
      <c r="I351" s="407"/>
      <c r="K351" s="405"/>
      <c r="L351" s="405"/>
      <c r="M351" s="405"/>
    </row>
    <row r="352" spans="4:13">
      <c r="D352" s="405"/>
      <c r="F352" s="405"/>
      <c r="G352" s="405"/>
      <c r="H352" s="405"/>
      <c r="I352" s="407"/>
      <c r="K352" s="405"/>
      <c r="L352" s="405"/>
      <c r="M352" s="405"/>
    </row>
    <row r="353" spans="4:13">
      <c r="D353" s="405"/>
      <c r="F353" s="405"/>
      <c r="G353" s="405"/>
      <c r="H353" s="405"/>
      <c r="I353" s="407"/>
      <c r="K353" s="405"/>
      <c r="L353" s="405"/>
      <c r="M353" s="405"/>
    </row>
    <row r="354" spans="4:13">
      <c r="D354" s="405"/>
      <c r="F354" s="405"/>
      <c r="G354" s="405"/>
      <c r="H354" s="405"/>
      <c r="I354" s="407"/>
      <c r="K354" s="405"/>
      <c r="L354" s="405"/>
      <c r="M354" s="405"/>
    </row>
    <row r="355" spans="4:13">
      <c r="D355" s="405"/>
      <c r="F355" s="405"/>
      <c r="G355" s="405"/>
      <c r="H355" s="405"/>
      <c r="I355" s="407"/>
      <c r="K355" s="405"/>
      <c r="L355" s="405"/>
      <c r="M355" s="405"/>
    </row>
    <row r="356" spans="4:13">
      <c r="D356" s="405"/>
      <c r="F356" s="405"/>
      <c r="G356" s="405"/>
      <c r="H356" s="405"/>
      <c r="I356" s="407"/>
      <c r="K356" s="405"/>
      <c r="L356" s="405"/>
      <c r="M356" s="405"/>
    </row>
    <row r="357" spans="4:13">
      <c r="D357" s="405"/>
      <c r="F357" s="405"/>
      <c r="G357" s="405"/>
      <c r="H357" s="405"/>
      <c r="I357" s="407"/>
      <c r="K357" s="405"/>
      <c r="L357" s="405"/>
      <c r="M357" s="405"/>
    </row>
    <row r="358" spans="4:13">
      <c r="D358" s="405"/>
      <c r="F358" s="405"/>
      <c r="G358" s="405"/>
      <c r="H358" s="405"/>
      <c r="I358" s="407"/>
      <c r="K358" s="405"/>
      <c r="L358" s="405"/>
      <c r="M358" s="405"/>
    </row>
    <row r="359" spans="4:13">
      <c r="D359" s="405"/>
      <c r="F359" s="405"/>
      <c r="G359" s="405"/>
      <c r="H359" s="405"/>
      <c r="I359" s="407"/>
      <c r="K359" s="405"/>
      <c r="L359" s="405"/>
      <c r="M359" s="405"/>
    </row>
    <row r="360" spans="4:13">
      <c r="D360" s="405"/>
      <c r="F360" s="405"/>
      <c r="G360" s="405"/>
      <c r="H360" s="405"/>
      <c r="I360" s="407"/>
      <c r="K360" s="405"/>
      <c r="L360" s="405"/>
      <c r="M360" s="405"/>
    </row>
    <row r="361" spans="4:13">
      <c r="D361" s="405"/>
      <c r="F361" s="405"/>
      <c r="G361" s="405"/>
      <c r="H361" s="405"/>
      <c r="I361" s="407"/>
      <c r="K361" s="405"/>
      <c r="L361" s="405"/>
      <c r="M361" s="405"/>
    </row>
    <row r="362" spans="4:13">
      <c r="D362" s="405"/>
      <c r="F362" s="405"/>
      <c r="G362" s="405"/>
      <c r="H362" s="405"/>
      <c r="I362" s="407"/>
      <c r="K362" s="405"/>
      <c r="L362" s="405"/>
      <c r="M362" s="405"/>
    </row>
    <row r="363" spans="4:13">
      <c r="D363" s="405"/>
      <c r="F363" s="405"/>
      <c r="G363" s="405"/>
      <c r="H363" s="405"/>
      <c r="I363" s="407"/>
      <c r="K363" s="405"/>
      <c r="L363" s="405"/>
      <c r="M363" s="405"/>
    </row>
    <row r="364" spans="4:13">
      <c r="D364" s="405"/>
      <c r="F364" s="405"/>
      <c r="G364" s="405"/>
      <c r="H364" s="405"/>
      <c r="I364" s="407"/>
      <c r="K364" s="405"/>
      <c r="L364" s="405"/>
      <c r="M364" s="405"/>
    </row>
    <row r="365" spans="4:13">
      <c r="D365" s="405"/>
      <c r="F365" s="405"/>
      <c r="G365" s="405"/>
      <c r="H365" s="405"/>
      <c r="I365" s="407"/>
      <c r="K365" s="405"/>
      <c r="L365" s="405"/>
      <c r="M365" s="405"/>
    </row>
    <row r="366" spans="4:13">
      <c r="D366" s="405"/>
      <c r="F366" s="405"/>
      <c r="G366" s="405"/>
      <c r="H366" s="405"/>
      <c r="I366" s="407"/>
      <c r="K366" s="405"/>
      <c r="L366" s="405"/>
      <c r="M366" s="405"/>
    </row>
    <row r="367" spans="4:13">
      <c r="D367" s="405"/>
      <c r="F367" s="405"/>
      <c r="G367" s="405"/>
      <c r="H367" s="405"/>
      <c r="I367" s="407"/>
      <c r="K367" s="405"/>
      <c r="L367" s="405"/>
      <c r="M367" s="405"/>
    </row>
    <row r="368" spans="4:13">
      <c r="D368" s="405"/>
      <c r="F368" s="405"/>
      <c r="G368" s="405"/>
      <c r="H368" s="405"/>
      <c r="I368" s="407"/>
      <c r="K368" s="405"/>
      <c r="L368" s="405"/>
      <c r="M368" s="405"/>
    </row>
    <row r="369" spans="4:13">
      <c r="D369" s="405"/>
      <c r="F369" s="405"/>
      <c r="G369" s="405"/>
      <c r="H369" s="405"/>
      <c r="I369" s="407"/>
      <c r="K369" s="405"/>
      <c r="L369" s="405"/>
      <c r="M369" s="405"/>
    </row>
    <row r="370" spans="4:13">
      <c r="D370" s="405"/>
      <c r="F370" s="405"/>
      <c r="G370" s="405"/>
      <c r="H370" s="405"/>
      <c r="I370" s="407"/>
      <c r="K370" s="405"/>
      <c r="L370" s="405"/>
      <c r="M370" s="405"/>
    </row>
    <row r="371" spans="4:13">
      <c r="D371" s="405"/>
      <c r="F371" s="405"/>
      <c r="G371" s="405"/>
      <c r="H371" s="405"/>
      <c r="I371" s="407"/>
      <c r="K371" s="405"/>
      <c r="L371" s="405"/>
      <c r="M371" s="405"/>
    </row>
    <row r="372" spans="4:13">
      <c r="D372" s="405"/>
      <c r="F372" s="405"/>
      <c r="G372" s="405"/>
      <c r="H372" s="405"/>
      <c r="I372" s="407"/>
      <c r="K372" s="405"/>
      <c r="L372" s="405"/>
      <c r="M372" s="405"/>
    </row>
    <row r="373" spans="4:13">
      <c r="D373" s="405"/>
      <c r="F373" s="405"/>
      <c r="G373" s="405"/>
      <c r="H373" s="405"/>
      <c r="I373" s="407"/>
      <c r="K373" s="405"/>
      <c r="L373" s="405"/>
      <c r="M373" s="405"/>
    </row>
    <row r="374" spans="4:13">
      <c r="D374" s="405"/>
      <c r="F374" s="405"/>
      <c r="G374" s="405"/>
      <c r="H374" s="405"/>
      <c r="I374" s="407"/>
      <c r="K374" s="405"/>
      <c r="L374" s="405"/>
      <c r="M374" s="405"/>
    </row>
    <row r="375" spans="4:13">
      <c r="D375" s="405"/>
      <c r="F375" s="405"/>
      <c r="G375" s="405"/>
      <c r="H375" s="405"/>
      <c r="I375" s="407"/>
      <c r="K375" s="405"/>
      <c r="L375" s="405"/>
      <c r="M375" s="405"/>
    </row>
    <row r="376" spans="4:13">
      <c r="D376" s="405"/>
      <c r="F376" s="405"/>
      <c r="G376" s="405"/>
      <c r="H376" s="405"/>
      <c r="I376" s="407"/>
      <c r="K376" s="405"/>
      <c r="L376" s="405"/>
      <c r="M376" s="405"/>
    </row>
    <row r="377" spans="4:13">
      <c r="D377" s="405"/>
      <c r="F377" s="405"/>
      <c r="G377" s="405"/>
      <c r="H377" s="405"/>
      <c r="I377" s="407"/>
      <c r="K377" s="405"/>
      <c r="L377" s="405"/>
      <c r="M377" s="405"/>
    </row>
    <row r="378" spans="4:13">
      <c r="D378" s="405"/>
      <c r="F378" s="405"/>
      <c r="G378" s="405"/>
      <c r="H378" s="405"/>
      <c r="I378" s="407"/>
      <c r="K378" s="405"/>
      <c r="L378" s="405"/>
      <c r="M378" s="405"/>
    </row>
    <row r="379" spans="4:13">
      <c r="D379" s="405"/>
      <c r="F379" s="405"/>
      <c r="G379" s="405"/>
      <c r="H379" s="405"/>
      <c r="I379" s="407"/>
      <c r="K379" s="405"/>
      <c r="L379" s="405"/>
      <c r="M379" s="405"/>
    </row>
    <row r="380" spans="4:13">
      <c r="D380" s="405"/>
      <c r="F380" s="405"/>
      <c r="G380" s="405"/>
      <c r="H380" s="405"/>
      <c r="I380" s="407"/>
      <c r="K380" s="405"/>
      <c r="L380" s="405"/>
      <c r="M380" s="405"/>
    </row>
    <row r="381" spans="4:13">
      <c r="D381" s="405"/>
      <c r="F381" s="405"/>
      <c r="G381" s="405"/>
      <c r="H381" s="405"/>
      <c r="I381" s="407"/>
      <c r="K381" s="405"/>
      <c r="L381" s="405"/>
      <c r="M381" s="405"/>
    </row>
    <row r="382" spans="4:13">
      <c r="D382" s="405"/>
      <c r="F382" s="405"/>
      <c r="G382" s="405"/>
      <c r="H382" s="405"/>
      <c r="I382" s="407"/>
      <c r="K382" s="405"/>
      <c r="L382" s="405"/>
      <c r="M382" s="405"/>
    </row>
    <row r="383" spans="4:13">
      <c r="D383" s="405"/>
      <c r="F383" s="405"/>
      <c r="G383" s="405"/>
      <c r="H383" s="405"/>
      <c r="I383" s="407"/>
      <c r="K383" s="405"/>
      <c r="L383" s="405"/>
      <c r="M383" s="405"/>
    </row>
    <row r="384" spans="4:13">
      <c r="D384" s="405"/>
      <c r="F384" s="405"/>
      <c r="G384" s="405"/>
      <c r="H384" s="405"/>
      <c r="I384" s="407"/>
      <c r="K384" s="405"/>
      <c r="L384" s="405"/>
      <c r="M384" s="405"/>
    </row>
    <row r="385" spans="4:13">
      <c r="D385" s="405"/>
      <c r="F385" s="405"/>
      <c r="G385" s="405"/>
      <c r="H385" s="405"/>
      <c r="I385" s="407"/>
      <c r="K385" s="405"/>
      <c r="L385" s="405"/>
      <c r="M385" s="405"/>
    </row>
    <row r="386" spans="4:13">
      <c r="D386" s="405"/>
      <c r="F386" s="405"/>
      <c r="G386" s="405"/>
      <c r="H386" s="405"/>
      <c r="I386" s="407"/>
      <c r="K386" s="405"/>
      <c r="L386" s="405"/>
      <c r="M386" s="405"/>
    </row>
    <row r="387" spans="4:13">
      <c r="D387" s="405"/>
      <c r="F387" s="405"/>
      <c r="G387" s="405"/>
      <c r="H387" s="405"/>
      <c r="I387" s="407"/>
      <c r="K387" s="405"/>
      <c r="L387" s="405"/>
      <c r="M387" s="405"/>
    </row>
    <row r="388" spans="4:13">
      <c r="D388" s="405"/>
      <c r="F388" s="405"/>
      <c r="G388" s="405"/>
      <c r="H388" s="405"/>
      <c r="I388" s="407"/>
      <c r="K388" s="405"/>
      <c r="L388" s="405"/>
      <c r="M388" s="405"/>
    </row>
    <row r="389" spans="4:13">
      <c r="D389" s="405"/>
      <c r="F389" s="405"/>
      <c r="G389" s="405"/>
      <c r="H389" s="405"/>
      <c r="I389" s="407"/>
      <c r="K389" s="405"/>
      <c r="L389" s="405"/>
      <c r="M389" s="405"/>
    </row>
    <row r="390" spans="4:13">
      <c r="D390" s="405"/>
      <c r="F390" s="405"/>
      <c r="G390" s="405"/>
      <c r="H390" s="405"/>
      <c r="I390" s="407"/>
      <c r="K390" s="405"/>
      <c r="L390" s="405"/>
      <c r="M390" s="405"/>
    </row>
    <row r="391" spans="4:13">
      <c r="D391" s="405"/>
      <c r="F391" s="405"/>
      <c r="G391" s="405"/>
      <c r="H391" s="405"/>
      <c r="I391" s="407"/>
      <c r="K391" s="405"/>
      <c r="L391" s="405"/>
      <c r="M391" s="405"/>
    </row>
    <row r="392" spans="4:13">
      <c r="D392" s="405"/>
      <c r="F392" s="405"/>
      <c r="G392" s="405"/>
      <c r="H392" s="405"/>
      <c r="I392" s="407"/>
      <c r="K392" s="405"/>
      <c r="L392" s="405"/>
      <c r="M392" s="405"/>
    </row>
    <row r="393" spans="4:13">
      <c r="D393" s="405"/>
      <c r="F393" s="405"/>
      <c r="G393" s="405"/>
      <c r="H393" s="405"/>
      <c r="I393" s="407"/>
      <c r="K393" s="405"/>
      <c r="L393" s="405"/>
      <c r="M393" s="405"/>
    </row>
    <row r="394" spans="4:13">
      <c r="D394" s="405"/>
      <c r="F394" s="405"/>
      <c r="G394" s="405"/>
      <c r="H394" s="405"/>
      <c r="I394" s="407"/>
      <c r="K394" s="405"/>
      <c r="L394" s="405"/>
      <c r="M394" s="405"/>
    </row>
    <row r="395" spans="4:13">
      <c r="D395" s="405"/>
      <c r="F395" s="405"/>
      <c r="G395" s="405"/>
      <c r="H395" s="405"/>
      <c r="I395" s="407"/>
      <c r="K395" s="405"/>
      <c r="L395" s="405"/>
      <c r="M395" s="405"/>
    </row>
    <row r="396" spans="4:13">
      <c r="D396" s="405"/>
      <c r="F396" s="405"/>
      <c r="G396" s="405"/>
      <c r="H396" s="405"/>
      <c r="I396" s="407"/>
      <c r="K396" s="405"/>
      <c r="L396" s="405"/>
      <c r="M396" s="405"/>
    </row>
    <row r="397" spans="4:13">
      <c r="D397" s="405"/>
      <c r="F397" s="405"/>
      <c r="G397" s="405"/>
      <c r="H397" s="405"/>
      <c r="I397" s="407"/>
      <c r="K397" s="405"/>
      <c r="L397" s="405"/>
      <c r="M397" s="405"/>
    </row>
    <row r="398" spans="4:13">
      <c r="D398" s="405"/>
      <c r="F398" s="405"/>
      <c r="G398" s="405"/>
      <c r="H398" s="405"/>
      <c r="I398" s="407"/>
      <c r="K398" s="405"/>
      <c r="L398" s="405"/>
      <c r="M398" s="405"/>
    </row>
    <row r="399" spans="4:13">
      <c r="D399" s="405"/>
      <c r="F399" s="405"/>
      <c r="G399" s="405"/>
      <c r="H399" s="405"/>
      <c r="I399" s="407"/>
      <c r="K399" s="405"/>
      <c r="L399" s="405"/>
      <c r="M399" s="405"/>
    </row>
    <row r="400" spans="4:13">
      <c r="D400" s="405"/>
      <c r="F400" s="405"/>
      <c r="G400" s="405"/>
      <c r="H400" s="405"/>
      <c r="I400" s="407"/>
      <c r="K400" s="405"/>
      <c r="L400" s="405"/>
      <c r="M400" s="405"/>
    </row>
    <row r="401" spans="4:13">
      <c r="D401" s="405"/>
      <c r="F401" s="405"/>
      <c r="G401" s="405"/>
      <c r="H401" s="405"/>
      <c r="I401" s="407"/>
      <c r="K401" s="405"/>
      <c r="L401" s="405"/>
      <c r="M401" s="405"/>
    </row>
    <row r="402" spans="4:13">
      <c r="D402" s="405"/>
      <c r="F402" s="405"/>
      <c r="G402" s="405"/>
      <c r="H402" s="405"/>
      <c r="I402" s="407"/>
      <c r="K402" s="405"/>
      <c r="L402" s="405"/>
      <c r="M402" s="405"/>
    </row>
    <row r="403" spans="4:13">
      <c r="D403" s="405"/>
      <c r="F403" s="405"/>
      <c r="G403" s="405"/>
      <c r="H403" s="405"/>
      <c r="I403" s="407"/>
      <c r="K403" s="405"/>
      <c r="L403" s="405"/>
      <c r="M403" s="405"/>
    </row>
    <row r="404" spans="4:13">
      <c r="D404" s="405"/>
      <c r="F404" s="405"/>
      <c r="G404" s="405"/>
      <c r="H404" s="405"/>
      <c r="I404" s="407"/>
      <c r="K404" s="405"/>
      <c r="L404" s="405"/>
      <c r="M404" s="405"/>
    </row>
    <row r="405" spans="4:13">
      <c r="D405" s="405"/>
      <c r="F405" s="405"/>
      <c r="G405" s="405"/>
      <c r="H405" s="405"/>
      <c r="I405" s="407"/>
      <c r="K405" s="405"/>
      <c r="L405" s="405"/>
      <c r="M405" s="405"/>
    </row>
    <row r="406" spans="4:13">
      <c r="D406" s="405"/>
      <c r="F406" s="405"/>
      <c r="G406" s="405"/>
      <c r="H406" s="405"/>
      <c r="I406" s="407"/>
      <c r="K406" s="405"/>
      <c r="L406" s="405"/>
      <c r="M406" s="405"/>
    </row>
    <row r="407" spans="4:13">
      <c r="D407" s="405"/>
      <c r="F407" s="405"/>
      <c r="G407" s="405"/>
      <c r="H407" s="405"/>
      <c r="I407" s="407"/>
      <c r="K407" s="405"/>
      <c r="L407" s="405"/>
      <c r="M407" s="405"/>
    </row>
    <row r="408" spans="4:13">
      <c r="D408" s="405"/>
      <c r="F408" s="405"/>
      <c r="G408" s="405"/>
      <c r="H408" s="405"/>
      <c r="I408" s="407"/>
      <c r="K408" s="405"/>
      <c r="L408" s="405"/>
      <c r="M408" s="405"/>
    </row>
    <row r="409" spans="4:13">
      <c r="D409" s="405"/>
      <c r="F409" s="405"/>
      <c r="G409" s="405"/>
      <c r="H409" s="405"/>
      <c r="I409" s="407"/>
      <c r="K409" s="405"/>
      <c r="L409" s="405"/>
      <c r="M409" s="405"/>
    </row>
    <row r="410" spans="4:13">
      <c r="D410" s="405"/>
      <c r="F410" s="405"/>
      <c r="G410" s="405"/>
      <c r="H410" s="405"/>
      <c r="I410" s="407"/>
      <c r="K410" s="405"/>
      <c r="L410" s="405"/>
      <c r="M410" s="405"/>
    </row>
    <row r="411" spans="4:13">
      <c r="D411" s="405"/>
      <c r="F411" s="405"/>
      <c r="G411" s="405"/>
      <c r="H411" s="405"/>
      <c r="I411" s="407"/>
      <c r="K411" s="405"/>
      <c r="L411" s="405"/>
      <c r="M411" s="405"/>
    </row>
    <row r="412" spans="4:13">
      <c r="D412" s="405"/>
      <c r="F412" s="405"/>
      <c r="G412" s="405"/>
      <c r="H412" s="405"/>
      <c r="I412" s="407"/>
      <c r="K412" s="405"/>
      <c r="L412" s="405"/>
      <c r="M412" s="405"/>
    </row>
    <row r="413" spans="4:13">
      <c r="D413" s="405"/>
      <c r="F413" s="405"/>
      <c r="G413" s="405"/>
      <c r="H413" s="405"/>
      <c r="I413" s="407"/>
      <c r="K413" s="405"/>
      <c r="L413" s="405"/>
      <c r="M413" s="405"/>
    </row>
    <row r="414" spans="4:13">
      <c r="D414" s="405"/>
      <c r="F414" s="405"/>
      <c r="G414" s="405"/>
      <c r="H414" s="405"/>
      <c r="I414" s="407"/>
      <c r="K414" s="405"/>
      <c r="L414" s="405"/>
      <c r="M414" s="405"/>
    </row>
    <row r="415" spans="4:13">
      <c r="D415" s="405"/>
      <c r="F415" s="405"/>
      <c r="G415" s="405"/>
      <c r="H415" s="405"/>
      <c r="I415" s="407"/>
      <c r="K415" s="405"/>
      <c r="L415" s="405"/>
      <c r="M415" s="405"/>
    </row>
    <row r="416" spans="4:13">
      <c r="D416" s="405"/>
      <c r="F416" s="405"/>
      <c r="G416" s="405"/>
      <c r="H416" s="405"/>
      <c r="I416" s="407"/>
      <c r="K416" s="405"/>
      <c r="L416" s="405"/>
      <c r="M416" s="405"/>
    </row>
    <row r="417" spans="4:13">
      <c r="D417" s="405"/>
      <c r="F417" s="405"/>
      <c r="G417" s="405"/>
      <c r="H417" s="405"/>
      <c r="I417" s="407"/>
      <c r="K417" s="405"/>
      <c r="L417" s="405"/>
      <c r="M417" s="405"/>
    </row>
    <row r="418" spans="4:13">
      <c r="D418" s="405"/>
      <c r="F418" s="405"/>
      <c r="G418" s="405"/>
      <c r="H418" s="405"/>
      <c r="I418" s="407"/>
      <c r="K418" s="405"/>
      <c r="L418" s="405"/>
      <c r="M418" s="405"/>
    </row>
    <row r="419" spans="4:13">
      <c r="D419" s="405"/>
      <c r="F419" s="405"/>
      <c r="G419" s="405"/>
      <c r="H419" s="405"/>
      <c r="I419" s="407"/>
      <c r="K419" s="405"/>
      <c r="L419" s="405"/>
      <c r="M419" s="405"/>
    </row>
    <row r="420" spans="4:13">
      <c r="D420" s="405"/>
      <c r="F420" s="405"/>
      <c r="G420" s="405"/>
      <c r="H420" s="405"/>
      <c r="I420" s="407"/>
      <c r="K420" s="405"/>
      <c r="L420" s="405"/>
      <c r="M420" s="405"/>
    </row>
    <row r="421" spans="4:13">
      <c r="D421" s="405"/>
      <c r="F421" s="405"/>
      <c r="G421" s="405"/>
      <c r="H421" s="405"/>
      <c r="I421" s="407"/>
      <c r="K421" s="405"/>
      <c r="L421" s="405"/>
      <c r="M421" s="405"/>
    </row>
    <row r="422" spans="4:13">
      <c r="D422" s="405"/>
      <c r="F422" s="405"/>
      <c r="G422" s="405"/>
      <c r="H422" s="405"/>
      <c r="I422" s="407"/>
      <c r="K422" s="405"/>
      <c r="L422" s="405"/>
      <c r="M422" s="405"/>
    </row>
    <row r="423" spans="4:13">
      <c r="D423" s="405"/>
      <c r="F423" s="405"/>
      <c r="G423" s="405"/>
      <c r="H423" s="405"/>
      <c r="I423" s="407"/>
      <c r="K423" s="405"/>
      <c r="L423" s="405"/>
      <c r="M423" s="405"/>
    </row>
    <row r="424" spans="4:13">
      <c r="D424" s="405"/>
      <c r="F424" s="405"/>
      <c r="G424" s="405"/>
      <c r="H424" s="405"/>
      <c r="I424" s="407"/>
      <c r="K424" s="405"/>
      <c r="L424" s="405"/>
      <c r="M424" s="405"/>
    </row>
    <row r="425" spans="4:13">
      <c r="D425" s="405"/>
      <c r="F425" s="405"/>
      <c r="G425" s="405"/>
      <c r="H425" s="405"/>
      <c r="I425" s="407"/>
      <c r="K425" s="405"/>
      <c r="L425" s="405"/>
      <c r="M425" s="405"/>
    </row>
    <row r="426" spans="4:13">
      <c r="D426" s="405"/>
      <c r="F426" s="405"/>
      <c r="G426" s="405"/>
      <c r="H426" s="405"/>
      <c r="I426" s="407"/>
      <c r="K426" s="405"/>
      <c r="L426" s="405"/>
      <c r="M426" s="405"/>
    </row>
    <row r="427" spans="4:13">
      <c r="D427" s="405"/>
      <c r="F427" s="405"/>
      <c r="G427" s="405"/>
      <c r="H427" s="405"/>
      <c r="I427" s="407"/>
      <c r="K427" s="405"/>
      <c r="L427" s="405"/>
      <c r="M427" s="405"/>
    </row>
    <row r="428" spans="4:13">
      <c r="D428" s="405"/>
      <c r="F428" s="405"/>
      <c r="G428" s="405"/>
      <c r="H428" s="405"/>
      <c r="I428" s="407"/>
      <c r="K428" s="405"/>
      <c r="L428" s="405"/>
      <c r="M428" s="405"/>
    </row>
    <row r="429" spans="4:13">
      <c r="D429" s="405"/>
      <c r="F429" s="405"/>
      <c r="G429" s="405"/>
      <c r="H429" s="405"/>
      <c r="I429" s="407"/>
      <c r="K429" s="405"/>
      <c r="L429" s="405"/>
      <c r="M429" s="405"/>
    </row>
    <row r="430" spans="4:13">
      <c r="D430" s="405"/>
      <c r="F430" s="405"/>
      <c r="G430" s="405"/>
      <c r="H430" s="405"/>
      <c r="I430" s="407"/>
      <c r="K430" s="405"/>
      <c r="L430" s="405"/>
      <c r="M430" s="405"/>
    </row>
    <row r="431" spans="4:13">
      <c r="D431" s="405"/>
      <c r="F431" s="405"/>
      <c r="G431" s="405"/>
      <c r="H431" s="405"/>
      <c r="I431" s="407"/>
      <c r="K431" s="405"/>
      <c r="L431" s="405"/>
      <c r="M431" s="405"/>
    </row>
    <row r="432" spans="4:13">
      <c r="D432" s="405"/>
      <c r="F432" s="405"/>
      <c r="G432" s="405"/>
      <c r="H432" s="405"/>
      <c r="I432" s="407"/>
      <c r="K432" s="405"/>
      <c r="L432" s="405"/>
      <c r="M432" s="405"/>
    </row>
    <row r="433" spans="4:13">
      <c r="D433" s="405"/>
      <c r="F433" s="405"/>
      <c r="G433" s="405"/>
      <c r="H433" s="405"/>
      <c r="I433" s="407"/>
      <c r="K433" s="405"/>
      <c r="L433" s="405"/>
      <c r="M433" s="405"/>
    </row>
    <row r="434" spans="4:13">
      <c r="D434" s="405"/>
      <c r="F434" s="405"/>
      <c r="G434" s="405"/>
      <c r="H434" s="405"/>
      <c r="I434" s="407"/>
      <c r="K434" s="405"/>
      <c r="L434" s="405"/>
      <c r="M434" s="405"/>
    </row>
    <row r="435" spans="4:13">
      <c r="D435" s="405"/>
      <c r="F435" s="405"/>
      <c r="G435" s="405"/>
      <c r="H435" s="405"/>
      <c r="I435" s="407"/>
      <c r="K435" s="405"/>
      <c r="L435" s="405"/>
      <c r="M435" s="405"/>
    </row>
    <row r="436" spans="4:13">
      <c r="D436" s="405"/>
      <c r="F436" s="405"/>
      <c r="G436" s="405"/>
      <c r="H436" s="405"/>
      <c r="I436" s="407"/>
      <c r="K436" s="405"/>
      <c r="L436" s="405"/>
      <c r="M436" s="405"/>
    </row>
    <row r="437" spans="4:13">
      <c r="D437" s="405"/>
      <c r="F437" s="405"/>
      <c r="G437" s="405"/>
      <c r="H437" s="405"/>
      <c r="I437" s="407"/>
      <c r="K437" s="405"/>
      <c r="L437" s="405"/>
      <c r="M437" s="405"/>
    </row>
    <row r="438" spans="4:13">
      <c r="D438" s="405"/>
      <c r="F438" s="405"/>
      <c r="G438" s="405"/>
      <c r="H438" s="405"/>
      <c r="I438" s="407"/>
      <c r="K438" s="405"/>
      <c r="L438" s="405"/>
      <c r="M438" s="405"/>
    </row>
    <row r="439" spans="4:13">
      <c r="D439" s="405"/>
      <c r="F439" s="405"/>
      <c r="G439" s="405"/>
      <c r="H439" s="405"/>
      <c r="I439" s="407"/>
      <c r="K439" s="405"/>
      <c r="L439" s="405"/>
      <c r="M439" s="405"/>
    </row>
    <row r="440" spans="4:13">
      <c r="D440" s="405"/>
      <c r="F440" s="405"/>
      <c r="G440" s="405"/>
      <c r="H440" s="405"/>
      <c r="I440" s="407"/>
      <c r="K440" s="405"/>
      <c r="L440" s="405"/>
      <c r="M440" s="405"/>
    </row>
    <row r="441" spans="4:13">
      <c r="D441" s="405"/>
      <c r="F441" s="405"/>
      <c r="G441" s="405"/>
      <c r="H441" s="405"/>
      <c r="I441" s="407"/>
      <c r="K441" s="405"/>
      <c r="L441" s="405"/>
      <c r="M441" s="405"/>
    </row>
    <row r="442" spans="4:13">
      <c r="D442" s="405"/>
      <c r="F442" s="405"/>
      <c r="G442" s="405"/>
      <c r="H442" s="405"/>
      <c r="I442" s="407"/>
      <c r="K442" s="405"/>
      <c r="L442" s="405"/>
      <c r="M442" s="405"/>
    </row>
    <row r="443" spans="4:13">
      <c r="D443" s="405"/>
      <c r="F443" s="405"/>
      <c r="G443" s="405"/>
      <c r="H443" s="405"/>
      <c r="I443" s="407"/>
      <c r="K443" s="405"/>
      <c r="L443" s="405"/>
      <c r="M443" s="405"/>
    </row>
    <row r="444" spans="4:13">
      <c r="D444" s="405"/>
      <c r="F444" s="405"/>
      <c r="G444" s="405"/>
      <c r="H444" s="405"/>
      <c r="I444" s="407"/>
      <c r="K444" s="405"/>
      <c r="L444" s="405"/>
      <c r="M444" s="405"/>
    </row>
    <row r="445" spans="4:13">
      <c r="D445" s="405"/>
      <c r="F445" s="405"/>
      <c r="G445" s="405"/>
      <c r="H445" s="405"/>
      <c r="I445" s="407"/>
      <c r="K445" s="405"/>
      <c r="L445" s="405"/>
      <c r="M445" s="405"/>
    </row>
    <row r="446" spans="4:13">
      <c r="D446" s="405"/>
      <c r="F446" s="405"/>
      <c r="G446" s="405"/>
      <c r="H446" s="405"/>
      <c r="I446" s="407"/>
      <c r="K446" s="405"/>
      <c r="L446" s="405"/>
      <c r="M446" s="405"/>
    </row>
    <row r="447" spans="4:13">
      <c r="D447" s="405"/>
      <c r="F447" s="405"/>
      <c r="G447" s="405"/>
      <c r="H447" s="405"/>
      <c r="I447" s="407"/>
      <c r="K447" s="405"/>
      <c r="L447" s="405"/>
      <c r="M447" s="405"/>
    </row>
    <row r="448" spans="4:13">
      <c r="D448" s="405"/>
      <c r="F448" s="405"/>
      <c r="G448" s="405"/>
      <c r="H448" s="405"/>
      <c r="I448" s="407"/>
      <c r="K448" s="405"/>
      <c r="L448" s="405"/>
      <c r="M448" s="405"/>
    </row>
    <row r="449" spans="4:13">
      <c r="D449" s="405"/>
      <c r="F449" s="405"/>
      <c r="G449" s="405"/>
      <c r="H449" s="405"/>
      <c r="I449" s="407"/>
      <c r="K449" s="405"/>
      <c r="L449" s="405"/>
      <c r="M449" s="405"/>
    </row>
    <row r="450" spans="4:13">
      <c r="D450" s="405"/>
      <c r="F450" s="405"/>
      <c r="G450" s="405"/>
      <c r="H450" s="405"/>
      <c r="I450" s="407"/>
      <c r="K450" s="405"/>
      <c r="L450" s="405"/>
      <c r="M450" s="405"/>
    </row>
    <row r="451" spans="4:13">
      <c r="D451" s="405"/>
      <c r="F451" s="405"/>
      <c r="G451" s="405"/>
      <c r="H451" s="405"/>
      <c r="I451" s="407"/>
      <c r="K451" s="405"/>
      <c r="L451" s="405"/>
      <c r="M451" s="405"/>
    </row>
    <row r="452" spans="4:13">
      <c r="D452" s="405"/>
      <c r="F452" s="405"/>
      <c r="G452" s="405"/>
      <c r="H452" s="405"/>
      <c r="I452" s="407"/>
      <c r="K452" s="405"/>
      <c r="L452" s="405"/>
      <c r="M452" s="405"/>
    </row>
    <row r="453" spans="4:13">
      <c r="D453" s="405"/>
      <c r="F453" s="405"/>
      <c r="G453" s="405"/>
      <c r="H453" s="405"/>
      <c r="I453" s="407"/>
      <c r="K453" s="405"/>
      <c r="L453" s="405"/>
      <c r="M453" s="405"/>
    </row>
    <row r="454" spans="4:13">
      <c r="D454" s="405"/>
      <c r="F454" s="405"/>
      <c r="G454" s="405"/>
      <c r="H454" s="405"/>
      <c r="I454" s="407"/>
      <c r="K454" s="405"/>
      <c r="L454" s="405"/>
      <c r="M454" s="405"/>
    </row>
    <row r="455" spans="4:13">
      <c r="D455" s="405"/>
      <c r="F455" s="405"/>
      <c r="G455" s="405"/>
      <c r="H455" s="405"/>
      <c r="I455" s="407"/>
      <c r="K455" s="405"/>
      <c r="L455" s="405"/>
      <c r="M455" s="405"/>
    </row>
    <row r="456" spans="4:13">
      <c r="D456" s="405"/>
      <c r="F456" s="405"/>
      <c r="G456" s="405"/>
      <c r="H456" s="405"/>
      <c r="I456" s="407"/>
      <c r="K456" s="405"/>
      <c r="L456" s="405"/>
      <c r="M456" s="405"/>
    </row>
    <row r="457" spans="4:13">
      <c r="D457" s="405"/>
      <c r="F457" s="405"/>
      <c r="G457" s="405"/>
      <c r="H457" s="405"/>
      <c r="I457" s="407"/>
      <c r="K457" s="405"/>
      <c r="L457" s="405"/>
      <c r="M457" s="405"/>
    </row>
    <row r="458" spans="4:13">
      <c r="D458" s="405"/>
      <c r="F458" s="405"/>
      <c r="G458" s="405"/>
      <c r="H458" s="405"/>
      <c r="I458" s="407"/>
      <c r="K458" s="405"/>
      <c r="L458" s="405"/>
      <c r="M458" s="405"/>
    </row>
    <row r="459" spans="4:13">
      <c r="D459" s="405"/>
      <c r="F459" s="405"/>
      <c r="G459" s="405"/>
      <c r="H459" s="405"/>
      <c r="I459" s="407"/>
      <c r="K459" s="405"/>
      <c r="L459" s="405"/>
      <c r="M459" s="405"/>
    </row>
    <row r="460" spans="4:13">
      <c r="D460" s="405"/>
      <c r="F460" s="405"/>
      <c r="G460" s="405"/>
      <c r="H460" s="405"/>
      <c r="I460" s="407"/>
      <c r="K460" s="405"/>
      <c r="L460" s="405"/>
      <c r="M460" s="405"/>
    </row>
    <row r="461" spans="4:13">
      <c r="D461" s="405"/>
      <c r="F461" s="405"/>
      <c r="G461" s="405"/>
      <c r="H461" s="405"/>
      <c r="I461" s="407"/>
      <c r="K461" s="405"/>
      <c r="L461" s="405"/>
      <c r="M461" s="405"/>
    </row>
    <row r="462" spans="4:13">
      <c r="D462" s="405"/>
      <c r="F462" s="405"/>
      <c r="G462" s="405"/>
      <c r="H462" s="405"/>
      <c r="I462" s="407"/>
      <c r="K462" s="405"/>
      <c r="L462" s="405"/>
      <c r="M462" s="405"/>
    </row>
    <row r="463" spans="4:13">
      <c r="D463" s="405"/>
      <c r="F463" s="405"/>
      <c r="G463" s="405"/>
      <c r="H463" s="405"/>
      <c r="I463" s="407"/>
      <c r="K463" s="405"/>
      <c r="L463" s="405"/>
      <c r="M463" s="405"/>
    </row>
    <row r="464" spans="4:13">
      <c r="D464" s="405"/>
      <c r="F464" s="405"/>
      <c r="G464" s="405"/>
      <c r="H464" s="405"/>
      <c r="I464" s="407"/>
      <c r="K464" s="405"/>
      <c r="L464" s="405"/>
      <c r="M464" s="405"/>
    </row>
    <row r="465" spans="4:13">
      <c r="D465" s="405"/>
      <c r="F465" s="405"/>
      <c r="G465" s="405"/>
      <c r="H465" s="405"/>
      <c r="I465" s="407"/>
      <c r="K465" s="405"/>
      <c r="L465" s="405"/>
      <c r="M465" s="405"/>
    </row>
    <row r="466" spans="4:13">
      <c r="D466" s="405"/>
      <c r="F466" s="405"/>
      <c r="G466" s="405"/>
      <c r="H466" s="405"/>
      <c r="I466" s="407"/>
      <c r="K466" s="405"/>
      <c r="L466" s="405"/>
      <c r="M466" s="405"/>
    </row>
    <row r="467" spans="4:13">
      <c r="D467" s="405"/>
      <c r="F467" s="405"/>
      <c r="G467" s="405"/>
      <c r="H467" s="405"/>
      <c r="I467" s="407"/>
      <c r="K467" s="405"/>
      <c r="L467" s="405"/>
      <c r="M467" s="405"/>
    </row>
    <row r="468" spans="4:13">
      <c r="D468" s="405"/>
      <c r="F468" s="405"/>
      <c r="G468" s="405"/>
      <c r="H468" s="405"/>
      <c r="I468" s="407"/>
      <c r="K468" s="405"/>
      <c r="L468" s="405"/>
      <c r="M468" s="405"/>
    </row>
    <row r="469" spans="4:13">
      <c r="D469" s="405"/>
      <c r="F469" s="405"/>
      <c r="G469" s="405"/>
      <c r="H469" s="405"/>
      <c r="I469" s="407"/>
      <c r="K469" s="405"/>
      <c r="L469" s="405"/>
      <c r="M469" s="405"/>
    </row>
    <row r="470" spans="4:13">
      <c r="D470" s="405"/>
      <c r="F470" s="405"/>
      <c r="G470" s="405"/>
      <c r="H470" s="405"/>
      <c r="I470" s="407"/>
      <c r="K470" s="405"/>
      <c r="L470" s="405"/>
      <c r="M470" s="405"/>
    </row>
    <row r="471" spans="4:13">
      <c r="D471" s="405"/>
      <c r="F471" s="405"/>
      <c r="G471" s="405"/>
      <c r="H471" s="405"/>
      <c r="I471" s="407"/>
      <c r="K471" s="405"/>
      <c r="L471" s="405"/>
      <c r="M471" s="405"/>
    </row>
    <row r="472" spans="4:13">
      <c r="D472" s="405"/>
      <c r="F472" s="405"/>
      <c r="G472" s="405"/>
      <c r="H472" s="405"/>
      <c r="I472" s="407"/>
      <c r="K472" s="405"/>
      <c r="L472" s="405"/>
      <c r="M472" s="405"/>
    </row>
    <row r="473" spans="4:13">
      <c r="D473" s="405"/>
      <c r="F473" s="405"/>
      <c r="G473" s="405"/>
      <c r="H473" s="405"/>
      <c r="I473" s="407"/>
      <c r="K473" s="405"/>
      <c r="L473" s="405"/>
      <c r="M473" s="405"/>
    </row>
    <row r="474" spans="4:13">
      <c r="D474" s="405"/>
      <c r="F474" s="405"/>
      <c r="G474" s="405"/>
      <c r="H474" s="405"/>
      <c r="I474" s="407"/>
      <c r="K474" s="405"/>
      <c r="L474" s="405"/>
      <c r="M474" s="405"/>
    </row>
    <row r="475" spans="4:13">
      <c r="D475" s="405"/>
      <c r="F475" s="405"/>
      <c r="G475" s="405"/>
      <c r="H475" s="405"/>
      <c r="I475" s="407"/>
      <c r="K475" s="405"/>
      <c r="L475" s="405"/>
      <c r="M475" s="405"/>
    </row>
    <row r="476" spans="4:13">
      <c r="D476" s="405"/>
      <c r="F476" s="405"/>
      <c r="G476" s="405"/>
      <c r="H476" s="405"/>
      <c r="I476" s="407"/>
      <c r="K476" s="405"/>
      <c r="L476" s="405"/>
      <c r="M476" s="405"/>
    </row>
    <row r="477" spans="4:13">
      <c r="D477" s="405"/>
      <c r="F477" s="405"/>
      <c r="G477" s="405"/>
      <c r="H477" s="405"/>
      <c r="I477" s="407"/>
      <c r="K477" s="405"/>
      <c r="L477" s="405"/>
      <c r="M477" s="405"/>
    </row>
    <row r="478" spans="4:13">
      <c r="D478" s="405"/>
      <c r="F478" s="405"/>
      <c r="G478" s="405"/>
      <c r="H478" s="405"/>
      <c r="I478" s="407"/>
      <c r="K478" s="405"/>
      <c r="L478" s="405"/>
      <c r="M478" s="405"/>
    </row>
    <row r="479" spans="4:13">
      <c r="D479" s="405"/>
      <c r="F479" s="405"/>
      <c r="G479" s="405"/>
      <c r="H479" s="405"/>
      <c r="I479" s="407"/>
      <c r="K479" s="405"/>
      <c r="L479" s="405"/>
      <c r="M479" s="405"/>
    </row>
    <row r="480" spans="4:13">
      <c r="D480" s="405"/>
      <c r="F480" s="405"/>
      <c r="G480" s="405"/>
      <c r="H480" s="405"/>
      <c r="I480" s="407"/>
      <c r="K480" s="405"/>
      <c r="L480" s="405"/>
      <c r="M480" s="405"/>
    </row>
    <row r="481" spans="4:13">
      <c r="D481" s="405"/>
      <c r="F481" s="405"/>
      <c r="G481" s="405"/>
      <c r="H481" s="405"/>
      <c r="I481" s="407"/>
      <c r="K481" s="405"/>
      <c r="L481" s="405"/>
      <c r="M481" s="405"/>
    </row>
    <row r="482" spans="4:13">
      <c r="D482" s="405"/>
      <c r="F482" s="405"/>
      <c r="G482" s="405"/>
      <c r="H482" s="405"/>
      <c r="I482" s="407"/>
      <c r="K482" s="405"/>
      <c r="L482" s="405"/>
      <c r="M482" s="405"/>
    </row>
    <row r="483" spans="4:13">
      <c r="D483" s="405"/>
      <c r="F483" s="405"/>
      <c r="G483" s="405"/>
      <c r="H483" s="405"/>
      <c r="I483" s="407"/>
      <c r="K483" s="405"/>
      <c r="L483" s="405"/>
      <c r="M483" s="405"/>
    </row>
    <row r="484" spans="4:13">
      <c r="D484" s="405"/>
      <c r="F484" s="405"/>
      <c r="G484" s="405"/>
      <c r="H484" s="405"/>
      <c r="I484" s="407"/>
      <c r="K484" s="405"/>
      <c r="L484" s="405"/>
      <c r="M484" s="405"/>
    </row>
    <row r="485" spans="4:13">
      <c r="D485" s="405"/>
      <c r="F485" s="405"/>
      <c r="G485" s="405"/>
      <c r="H485" s="405"/>
      <c r="I485" s="407"/>
      <c r="K485" s="405"/>
      <c r="L485" s="405"/>
      <c r="M485" s="405"/>
    </row>
    <row r="486" spans="4:13">
      <c r="D486" s="405"/>
      <c r="F486" s="405"/>
      <c r="G486" s="405"/>
      <c r="H486" s="405"/>
      <c r="I486" s="407"/>
      <c r="K486" s="405"/>
      <c r="L486" s="405"/>
      <c r="M486" s="405"/>
    </row>
    <row r="487" spans="4:13">
      <c r="D487" s="405"/>
      <c r="F487" s="405"/>
      <c r="G487" s="405"/>
      <c r="H487" s="405"/>
      <c r="I487" s="407"/>
      <c r="K487" s="405"/>
      <c r="L487" s="405"/>
      <c r="M487" s="405"/>
    </row>
    <row r="488" spans="4:13">
      <c r="D488" s="405"/>
      <c r="F488" s="405"/>
      <c r="G488" s="405"/>
      <c r="H488" s="405"/>
      <c r="I488" s="407"/>
      <c r="K488" s="405"/>
      <c r="L488" s="405"/>
      <c r="M488" s="405"/>
    </row>
    <row r="489" spans="4:13">
      <c r="D489" s="405"/>
      <c r="F489" s="405"/>
      <c r="G489" s="405"/>
      <c r="H489" s="405"/>
      <c r="I489" s="407"/>
      <c r="K489" s="405"/>
      <c r="L489" s="405"/>
      <c r="M489" s="405"/>
    </row>
    <row r="490" spans="4:13">
      <c r="D490" s="405"/>
      <c r="F490" s="405"/>
      <c r="G490" s="405"/>
      <c r="H490" s="405"/>
      <c r="I490" s="407"/>
      <c r="K490" s="405"/>
      <c r="L490" s="405"/>
      <c r="M490" s="405"/>
    </row>
    <row r="491" spans="4:13">
      <c r="D491" s="405"/>
      <c r="F491" s="405"/>
      <c r="G491" s="405"/>
      <c r="H491" s="405"/>
      <c r="I491" s="407"/>
      <c r="K491" s="405"/>
      <c r="L491" s="405"/>
      <c r="M491" s="405"/>
    </row>
    <row r="492" spans="4:13">
      <c r="D492" s="405"/>
      <c r="F492" s="405"/>
      <c r="G492" s="405"/>
      <c r="H492" s="405"/>
      <c r="I492" s="407"/>
      <c r="K492" s="405"/>
      <c r="L492" s="405"/>
      <c r="M492" s="405"/>
    </row>
    <row r="493" spans="4:13">
      <c r="D493" s="405"/>
      <c r="F493" s="405"/>
      <c r="G493" s="405"/>
      <c r="H493" s="405"/>
      <c r="I493" s="407"/>
      <c r="K493" s="405"/>
      <c r="L493" s="405"/>
      <c r="M493" s="405"/>
    </row>
    <row r="494" spans="4:13">
      <c r="D494" s="405"/>
      <c r="F494" s="405"/>
      <c r="G494" s="405"/>
      <c r="H494" s="405"/>
      <c r="I494" s="407"/>
      <c r="K494" s="405"/>
      <c r="L494" s="405"/>
      <c r="M494" s="405"/>
    </row>
    <row r="495" spans="4:13">
      <c r="D495" s="405"/>
      <c r="F495" s="405"/>
      <c r="G495" s="405"/>
      <c r="H495" s="405"/>
      <c r="I495" s="407"/>
      <c r="K495" s="405"/>
      <c r="L495" s="405"/>
      <c r="M495" s="405"/>
    </row>
    <row r="496" spans="4:13">
      <c r="D496" s="405"/>
      <c r="F496" s="405"/>
      <c r="G496" s="405"/>
      <c r="H496" s="405"/>
      <c r="I496" s="407"/>
      <c r="K496" s="405"/>
      <c r="L496" s="405"/>
      <c r="M496" s="405"/>
    </row>
    <row r="497" spans="4:13">
      <c r="D497" s="405"/>
      <c r="F497" s="405"/>
      <c r="G497" s="405"/>
      <c r="H497" s="405"/>
      <c r="I497" s="407"/>
      <c r="K497" s="405"/>
      <c r="L497" s="405"/>
      <c r="M497" s="405"/>
    </row>
    <row r="498" spans="4:13">
      <c r="D498" s="405"/>
      <c r="F498" s="405"/>
      <c r="G498" s="405"/>
      <c r="H498" s="405"/>
      <c r="I498" s="407"/>
      <c r="K498" s="405"/>
      <c r="L498" s="405"/>
      <c r="M498" s="405"/>
    </row>
    <row r="499" spans="4:13">
      <c r="D499" s="405"/>
      <c r="F499" s="405"/>
      <c r="G499" s="405"/>
      <c r="H499" s="405"/>
      <c r="I499" s="407"/>
      <c r="K499" s="405"/>
      <c r="L499" s="405"/>
      <c r="M499" s="405"/>
    </row>
    <row r="500" spans="4:13">
      <c r="D500" s="405"/>
      <c r="F500" s="405"/>
      <c r="G500" s="405"/>
      <c r="H500" s="405"/>
      <c r="I500" s="407"/>
      <c r="K500" s="405"/>
      <c r="L500" s="405"/>
      <c r="M500" s="405"/>
    </row>
    <row r="501" spans="4:13">
      <c r="D501" s="405"/>
      <c r="F501" s="405"/>
      <c r="G501" s="405"/>
      <c r="H501" s="405"/>
      <c r="I501" s="407"/>
      <c r="K501" s="405"/>
      <c r="L501" s="405"/>
      <c r="M501" s="405"/>
    </row>
    <row r="502" spans="4:13">
      <c r="D502" s="405"/>
      <c r="F502" s="405"/>
      <c r="G502" s="405"/>
      <c r="H502" s="405"/>
      <c r="I502" s="407"/>
      <c r="K502" s="405"/>
      <c r="L502" s="405"/>
      <c r="M502" s="405"/>
    </row>
    <row r="503" spans="4:13">
      <c r="D503" s="405"/>
      <c r="F503" s="405"/>
      <c r="G503" s="405"/>
      <c r="H503" s="405"/>
      <c r="I503" s="407"/>
      <c r="K503" s="405"/>
      <c r="L503" s="405"/>
      <c r="M503" s="405"/>
    </row>
    <row r="504" spans="4:13">
      <c r="D504" s="405"/>
      <c r="F504" s="405"/>
      <c r="G504" s="405"/>
      <c r="H504" s="405"/>
      <c r="I504" s="407"/>
      <c r="K504" s="405"/>
      <c r="L504" s="405"/>
      <c r="M504" s="405"/>
    </row>
    <row r="505" spans="4:13">
      <c r="D505" s="405"/>
      <c r="F505" s="405"/>
      <c r="G505" s="405"/>
      <c r="H505" s="405"/>
      <c r="I505" s="407"/>
      <c r="K505" s="405"/>
      <c r="L505" s="405"/>
      <c r="M505" s="405"/>
    </row>
    <row r="506" spans="4:13">
      <c r="D506" s="405"/>
      <c r="F506" s="405"/>
      <c r="G506" s="405"/>
      <c r="H506" s="405"/>
      <c r="I506" s="407"/>
      <c r="K506" s="405"/>
      <c r="L506" s="405"/>
      <c r="M506" s="405"/>
    </row>
    <row r="507" spans="4:13">
      <c r="D507" s="405"/>
      <c r="F507" s="405"/>
      <c r="G507" s="405"/>
      <c r="H507" s="405"/>
      <c r="I507" s="407"/>
      <c r="K507" s="405"/>
      <c r="L507" s="405"/>
      <c r="M507" s="405"/>
    </row>
    <row r="508" spans="4:13">
      <c r="D508" s="405"/>
      <c r="F508" s="405"/>
      <c r="G508" s="405"/>
      <c r="H508" s="405"/>
      <c r="I508" s="407"/>
      <c r="K508" s="405"/>
      <c r="L508" s="405"/>
      <c r="M508" s="405"/>
    </row>
    <row r="509" spans="4:13">
      <c r="D509" s="405"/>
      <c r="F509" s="405"/>
      <c r="G509" s="405"/>
      <c r="H509" s="405"/>
      <c r="I509" s="407"/>
      <c r="K509" s="405"/>
      <c r="L509" s="405"/>
      <c r="M509" s="405"/>
    </row>
    <row r="510" spans="4:13">
      <c r="D510" s="405"/>
      <c r="F510" s="405"/>
      <c r="G510" s="405"/>
      <c r="H510" s="405"/>
      <c r="I510" s="407"/>
      <c r="K510" s="405"/>
      <c r="L510" s="405"/>
      <c r="M510" s="405"/>
    </row>
    <row r="511" spans="4:13">
      <c r="D511" s="405"/>
      <c r="F511" s="405"/>
      <c r="G511" s="405"/>
      <c r="H511" s="405"/>
      <c r="I511" s="407"/>
      <c r="K511" s="405"/>
      <c r="L511" s="405"/>
      <c r="M511" s="405"/>
    </row>
    <row r="512" spans="4:13">
      <c r="D512" s="405"/>
      <c r="F512" s="405"/>
      <c r="G512" s="405"/>
      <c r="H512" s="405"/>
      <c r="I512" s="407"/>
      <c r="K512" s="405"/>
      <c r="L512" s="405"/>
      <c r="M512" s="405"/>
    </row>
    <row r="513" spans="4:13">
      <c r="D513" s="405"/>
      <c r="F513" s="405"/>
      <c r="G513" s="405"/>
      <c r="H513" s="405"/>
      <c r="I513" s="407"/>
      <c r="K513" s="405"/>
      <c r="L513" s="405"/>
      <c r="M513" s="405"/>
    </row>
    <row r="514" spans="4:13">
      <c r="D514" s="405"/>
      <c r="F514" s="405"/>
      <c r="G514" s="405"/>
      <c r="H514" s="405"/>
      <c r="I514" s="407"/>
      <c r="K514" s="405"/>
      <c r="L514" s="405"/>
      <c r="M514" s="405"/>
    </row>
    <row r="515" spans="4:13">
      <c r="D515" s="405"/>
      <c r="F515" s="405"/>
      <c r="G515" s="405"/>
      <c r="H515" s="405"/>
      <c r="I515" s="407"/>
      <c r="K515" s="405"/>
      <c r="L515" s="405"/>
      <c r="M515" s="405"/>
    </row>
    <row r="516" spans="4:13">
      <c r="D516" s="405"/>
      <c r="F516" s="405"/>
      <c r="G516" s="405"/>
      <c r="H516" s="405"/>
      <c r="I516" s="407"/>
      <c r="K516" s="405"/>
      <c r="L516" s="405"/>
      <c r="M516" s="405"/>
    </row>
    <row r="517" spans="4:13">
      <c r="D517" s="405"/>
      <c r="F517" s="405"/>
      <c r="G517" s="405"/>
      <c r="H517" s="405"/>
      <c r="I517" s="407"/>
      <c r="K517" s="405"/>
      <c r="L517" s="405"/>
      <c r="M517" s="405"/>
    </row>
    <row r="518" spans="4:13">
      <c r="D518" s="405"/>
      <c r="F518" s="405"/>
      <c r="G518" s="405"/>
      <c r="H518" s="405"/>
      <c r="I518" s="407"/>
      <c r="K518" s="405"/>
      <c r="L518" s="405"/>
      <c r="M518" s="405"/>
    </row>
    <row r="519" spans="4:13">
      <c r="D519" s="405"/>
      <c r="F519" s="405"/>
      <c r="G519" s="405"/>
      <c r="H519" s="405"/>
      <c r="I519" s="407"/>
      <c r="K519" s="405"/>
      <c r="L519" s="405"/>
      <c r="M519" s="405"/>
    </row>
    <row r="520" spans="4:13">
      <c r="D520" s="405"/>
      <c r="F520" s="405"/>
      <c r="G520" s="405"/>
      <c r="H520" s="405"/>
      <c r="I520" s="407"/>
      <c r="K520" s="405"/>
      <c r="L520" s="405"/>
      <c r="M520" s="405"/>
    </row>
    <row r="521" spans="4:13">
      <c r="D521" s="405"/>
      <c r="F521" s="405"/>
      <c r="G521" s="405"/>
      <c r="H521" s="405"/>
      <c r="I521" s="407"/>
      <c r="K521" s="405"/>
      <c r="L521" s="405"/>
      <c r="M521" s="405"/>
    </row>
    <row r="522" spans="4:13">
      <c r="D522" s="405"/>
      <c r="F522" s="405"/>
      <c r="G522" s="405"/>
      <c r="H522" s="405"/>
      <c r="I522" s="407"/>
      <c r="K522" s="405"/>
      <c r="L522" s="405"/>
      <c r="M522" s="405"/>
    </row>
    <row r="523" spans="4:13">
      <c r="D523" s="405"/>
      <c r="F523" s="405"/>
      <c r="G523" s="405"/>
      <c r="H523" s="405"/>
      <c r="I523" s="407"/>
      <c r="K523" s="405"/>
      <c r="L523" s="405"/>
      <c r="M523" s="405"/>
    </row>
    <row r="524" spans="4:13">
      <c r="D524" s="405"/>
      <c r="F524" s="405"/>
      <c r="G524" s="405"/>
      <c r="H524" s="405"/>
      <c r="I524" s="407"/>
      <c r="K524" s="405"/>
      <c r="L524" s="405"/>
      <c r="M524" s="405"/>
    </row>
    <row r="525" spans="4:13">
      <c r="D525" s="405"/>
      <c r="F525" s="405"/>
      <c r="G525" s="405"/>
      <c r="H525" s="405"/>
      <c r="I525" s="407"/>
      <c r="K525" s="405"/>
      <c r="L525" s="405"/>
      <c r="M525" s="405"/>
    </row>
    <row r="526" spans="4:13">
      <c r="D526" s="405"/>
      <c r="F526" s="405"/>
      <c r="G526" s="405"/>
      <c r="H526" s="405"/>
      <c r="I526" s="407"/>
      <c r="K526" s="405"/>
      <c r="L526" s="405"/>
      <c r="M526" s="405"/>
    </row>
    <row r="527" spans="4:13">
      <c r="D527" s="405"/>
      <c r="F527" s="405"/>
      <c r="G527" s="405"/>
      <c r="H527" s="405"/>
      <c r="I527" s="407"/>
      <c r="K527" s="405"/>
      <c r="L527" s="405"/>
      <c r="M527" s="405"/>
    </row>
    <row r="528" spans="4:13">
      <c r="D528" s="405"/>
      <c r="F528" s="405"/>
      <c r="G528" s="405"/>
      <c r="H528" s="405"/>
      <c r="I528" s="407"/>
      <c r="K528" s="405"/>
      <c r="L528" s="405"/>
      <c r="M528" s="405"/>
    </row>
    <row r="529" spans="4:13">
      <c r="D529" s="405"/>
      <c r="F529" s="405"/>
      <c r="G529" s="405"/>
      <c r="H529" s="405"/>
      <c r="I529" s="407"/>
      <c r="K529" s="405"/>
      <c r="L529" s="405"/>
      <c r="M529" s="405"/>
    </row>
    <row r="530" spans="4:13">
      <c r="D530" s="405"/>
      <c r="F530" s="405"/>
      <c r="G530" s="405"/>
      <c r="H530" s="405"/>
      <c r="I530" s="407"/>
      <c r="K530" s="405"/>
      <c r="L530" s="405"/>
      <c r="M530" s="405"/>
    </row>
    <row r="531" spans="4:13">
      <c r="D531" s="405"/>
      <c r="F531" s="405"/>
      <c r="G531" s="405"/>
      <c r="H531" s="405"/>
      <c r="I531" s="407"/>
      <c r="K531" s="405"/>
      <c r="L531" s="405"/>
      <c r="M531" s="405"/>
    </row>
    <row r="532" spans="4:13">
      <c r="D532" s="405"/>
      <c r="F532" s="405"/>
      <c r="G532" s="405"/>
      <c r="H532" s="405"/>
      <c r="I532" s="407"/>
      <c r="K532" s="405"/>
      <c r="L532" s="405"/>
      <c r="M532" s="405"/>
    </row>
    <row r="533" spans="4:13">
      <c r="D533" s="405"/>
      <c r="F533" s="405"/>
      <c r="G533" s="405"/>
      <c r="H533" s="405"/>
      <c r="I533" s="407"/>
      <c r="K533" s="405"/>
      <c r="L533" s="405"/>
      <c r="M533" s="405"/>
    </row>
    <row r="534" spans="4:13">
      <c r="D534" s="405"/>
      <c r="F534" s="405"/>
      <c r="G534" s="405"/>
      <c r="H534" s="405"/>
      <c r="I534" s="407"/>
      <c r="K534" s="405"/>
      <c r="L534" s="405"/>
      <c r="M534" s="405"/>
    </row>
    <row r="535" spans="4:13">
      <c r="D535" s="405"/>
      <c r="F535" s="405"/>
      <c r="G535" s="405"/>
      <c r="H535" s="405"/>
      <c r="I535" s="407"/>
      <c r="K535" s="405"/>
      <c r="L535" s="405"/>
      <c r="M535" s="405"/>
    </row>
    <row r="536" spans="4:13">
      <c r="D536" s="405"/>
      <c r="F536" s="405"/>
      <c r="G536" s="405"/>
      <c r="H536" s="405"/>
      <c r="I536" s="407"/>
      <c r="K536" s="405"/>
      <c r="L536" s="405"/>
      <c r="M536" s="405"/>
    </row>
    <row r="537" spans="4:13">
      <c r="D537" s="405"/>
      <c r="F537" s="405"/>
      <c r="G537" s="405"/>
      <c r="H537" s="405"/>
      <c r="I537" s="407"/>
      <c r="K537" s="405"/>
      <c r="L537" s="405"/>
      <c r="M537" s="405"/>
    </row>
    <row r="538" spans="4:13">
      <c r="D538" s="405"/>
      <c r="F538" s="405"/>
      <c r="G538" s="405"/>
      <c r="H538" s="405"/>
      <c r="I538" s="407"/>
      <c r="K538" s="405"/>
      <c r="L538" s="405"/>
      <c r="M538" s="405"/>
    </row>
    <row r="539" spans="4:13">
      <c r="D539" s="405"/>
      <c r="F539" s="405"/>
      <c r="G539" s="405"/>
      <c r="H539" s="405"/>
      <c r="I539" s="407"/>
      <c r="K539" s="405"/>
      <c r="L539" s="405"/>
      <c r="M539" s="405"/>
    </row>
    <row r="540" spans="4:13">
      <c r="D540" s="405"/>
      <c r="F540" s="405"/>
      <c r="G540" s="405"/>
      <c r="H540" s="405"/>
      <c r="I540" s="407"/>
      <c r="K540" s="405"/>
      <c r="L540" s="405"/>
      <c r="M540" s="405"/>
    </row>
    <row r="541" spans="4:13">
      <c r="D541" s="405"/>
      <c r="F541" s="405"/>
      <c r="G541" s="405"/>
      <c r="H541" s="405"/>
      <c r="I541" s="407"/>
      <c r="K541" s="405"/>
      <c r="L541" s="405"/>
      <c r="M541" s="405"/>
    </row>
    <row r="542" spans="4:13">
      <c r="D542" s="405"/>
      <c r="F542" s="405"/>
      <c r="G542" s="405"/>
      <c r="H542" s="405"/>
      <c r="I542" s="407"/>
      <c r="K542" s="405"/>
      <c r="L542" s="405"/>
      <c r="M542" s="405"/>
    </row>
    <row r="543" spans="4:13">
      <c r="D543" s="405"/>
      <c r="F543" s="405"/>
      <c r="G543" s="405"/>
      <c r="H543" s="405"/>
      <c r="I543" s="407"/>
      <c r="K543" s="405"/>
      <c r="L543" s="405"/>
      <c r="M543" s="405"/>
    </row>
    <row r="544" spans="4:13">
      <c r="D544" s="405"/>
      <c r="F544" s="405"/>
      <c r="G544" s="405"/>
      <c r="H544" s="405"/>
      <c r="I544" s="407"/>
      <c r="K544" s="405"/>
      <c r="L544" s="405"/>
      <c r="M544" s="405"/>
    </row>
    <row r="545" spans="4:13">
      <c r="D545" s="405"/>
      <c r="F545" s="405"/>
      <c r="G545" s="405"/>
      <c r="H545" s="405"/>
      <c r="I545" s="407"/>
      <c r="K545" s="405"/>
      <c r="L545" s="405"/>
      <c r="M545" s="405"/>
    </row>
    <row r="546" spans="4:13">
      <c r="D546" s="405"/>
      <c r="F546" s="405"/>
      <c r="G546" s="405"/>
      <c r="H546" s="405"/>
      <c r="I546" s="407"/>
      <c r="K546" s="405"/>
      <c r="L546" s="405"/>
      <c r="M546" s="405"/>
    </row>
    <row r="547" spans="4:13">
      <c r="D547" s="405"/>
      <c r="F547" s="405"/>
      <c r="G547" s="405"/>
      <c r="H547" s="405"/>
      <c r="I547" s="407"/>
      <c r="K547" s="405"/>
      <c r="L547" s="405"/>
      <c r="M547" s="405"/>
    </row>
    <row r="548" spans="4:13">
      <c r="D548" s="405"/>
      <c r="F548" s="405"/>
      <c r="G548" s="405"/>
      <c r="H548" s="405"/>
      <c r="I548" s="407"/>
      <c r="K548" s="405"/>
      <c r="L548" s="405"/>
      <c r="M548" s="405"/>
    </row>
    <row r="549" spans="4:13">
      <c r="D549" s="405"/>
      <c r="F549" s="405"/>
      <c r="G549" s="405"/>
      <c r="H549" s="405"/>
      <c r="I549" s="407"/>
      <c r="K549" s="405"/>
      <c r="L549" s="405"/>
      <c r="M549" s="405"/>
    </row>
    <row r="550" spans="4:13">
      <c r="D550" s="405"/>
      <c r="F550" s="405"/>
      <c r="G550" s="405"/>
      <c r="H550" s="405"/>
      <c r="I550" s="407"/>
      <c r="K550" s="405"/>
      <c r="L550" s="405"/>
      <c r="M550" s="405"/>
    </row>
    <row r="551" spans="4:13">
      <c r="D551" s="405"/>
      <c r="F551" s="405"/>
      <c r="G551" s="405"/>
      <c r="H551" s="405"/>
      <c r="I551" s="407"/>
      <c r="K551" s="405"/>
      <c r="L551" s="405"/>
      <c r="M551" s="405"/>
    </row>
    <row r="552" spans="4:13">
      <c r="D552" s="405"/>
      <c r="F552" s="405"/>
      <c r="G552" s="405"/>
      <c r="H552" s="405"/>
      <c r="I552" s="407"/>
      <c r="K552" s="405"/>
      <c r="L552" s="405"/>
      <c r="M552" s="405"/>
    </row>
    <row r="553" spans="4:13">
      <c r="D553" s="405"/>
      <c r="F553" s="405"/>
      <c r="G553" s="405"/>
      <c r="H553" s="405"/>
      <c r="I553" s="407"/>
      <c r="K553" s="405"/>
      <c r="L553" s="405"/>
      <c r="M553" s="405"/>
    </row>
    <row r="554" spans="4:13">
      <c r="D554" s="405"/>
      <c r="F554" s="405"/>
      <c r="G554" s="405"/>
      <c r="H554" s="405"/>
      <c r="I554" s="407"/>
      <c r="K554" s="405"/>
      <c r="L554" s="405"/>
      <c r="M554" s="405"/>
    </row>
    <row r="555" spans="4:13">
      <c r="D555" s="405"/>
      <c r="F555" s="405"/>
      <c r="G555" s="405"/>
      <c r="H555" s="405"/>
      <c r="I555" s="407"/>
      <c r="K555" s="405"/>
      <c r="L555" s="405"/>
      <c r="M555" s="405"/>
    </row>
    <row r="556" spans="4:13">
      <c r="D556" s="405"/>
      <c r="F556" s="405"/>
      <c r="G556" s="405"/>
      <c r="H556" s="405"/>
      <c r="I556" s="407"/>
      <c r="K556" s="405"/>
      <c r="L556" s="405"/>
      <c r="M556" s="405"/>
    </row>
    <row r="557" spans="4:13">
      <c r="D557" s="405"/>
      <c r="F557" s="405"/>
      <c r="G557" s="405"/>
      <c r="H557" s="405"/>
      <c r="I557" s="407"/>
      <c r="K557" s="405"/>
      <c r="L557" s="405"/>
      <c r="M557" s="405"/>
    </row>
    <row r="558" spans="4:13">
      <c r="D558" s="405"/>
      <c r="F558" s="405"/>
      <c r="G558" s="405"/>
      <c r="H558" s="405"/>
      <c r="I558" s="407"/>
      <c r="K558" s="405"/>
      <c r="L558" s="405"/>
      <c r="M558" s="405"/>
    </row>
    <row r="559" spans="4:13">
      <c r="D559" s="405"/>
      <c r="F559" s="405"/>
      <c r="G559" s="405"/>
      <c r="H559" s="405"/>
      <c r="I559" s="407"/>
      <c r="K559" s="405"/>
      <c r="L559" s="405"/>
      <c r="M559" s="405"/>
    </row>
    <row r="560" spans="4:13">
      <c r="D560" s="405"/>
      <c r="F560" s="405"/>
      <c r="G560" s="405"/>
      <c r="H560" s="405"/>
      <c r="I560" s="407"/>
      <c r="K560" s="405"/>
      <c r="L560" s="405"/>
      <c r="M560" s="405"/>
    </row>
    <row r="561" spans="4:13">
      <c r="D561" s="405"/>
      <c r="F561" s="405"/>
      <c r="G561" s="405"/>
      <c r="H561" s="405"/>
      <c r="I561" s="407"/>
      <c r="K561" s="405"/>
      <c r="L561" s="405"/>
      <c r="M561" s="405"/>
    </row>
    <row r="562" spans="4:13">
      <c r="D562" s="405"/>
      <c r="F562" s="405"/>
      <c r="G562" s="405"/>
      <c r="H562" s="405"/>
      <c r="I562" s="407"/>
      <c r="K562" s="405"/>
      <c r="L562" s="405"/>
      <c r="M562" s="405"/>
    </row>
    <row r="563" spans="4:13">
      <c r="D563" s="405"/>
      <c r="F563" s="405"/>
      <c r="G563" s="405"/>
      <c r="H563" s="405"/>
      <c r="I563" s="407"/>
      <c r="K563" s="405"/>
      <c r="L563" s="405"/>
      <c r="M563" s="405"/>
    </row>
    <row r="564" spans="4:13">
      <c r="D564" s="405"/>
      <c r="F564" s="405"/>
      <c r="G564" s="405"/>
      <c r="H564" s="405"/>
      <c r="I564" s="407"/>
      <c r="K564" s="405"/>
      <c r="L564" s="405"/>
      <c r="M564" s="405"/>
    </row>
    <row r="565" spans="4:13">
      <c r="D565" s="405"/>
      <c r="F565" s="405"/>
      <c r="G565" s="405"/>
      <c r="H565" s="405"/>
      <c r="I565" s="407"/>
      <c r="K565" s="405"/>
      <c r="L565" s="405"/>
      <c r="M565" s="405"/>
    </row>
    <row r="566" spans="4:13">
      <c r="D566" s="405"/>
      <c r="F566" s="405"/>
      <c r="G566" s="405"/>
      <c r="H566" s="405"/>
      <c r="I566" s="407"/>
      <c r="K566" s="405"/>
      <c r="L566" s="405"/>
      <c r="M566" s="405"/>
    </row>
    <row r="567" spans="4:13">
      <c r="D567" s="405"/>
      <c r="F567" s="405"/>
      <c r="G567" s="405"/>
      <c r="H567" s="405"/>
      <c r="I567" s="407"/>
      <c r="K567" s="405"/>
      <c r="L567" s="405"/>
      <c r="M567" s="405"/>
    </row>
    <row r="568" spans="4:13">
      <c r="D568" s="405"/>
      <c r="F568" s="405"/>
      <c r="G568" s="405"/>
      <c r="H568" s="405"/>
      <c r="I568" s="407"/>
      <c r="K568" s="405"/>
      <c r="L568" s="405"/>
      <c r="M568" s="405"/>
    </row>
    <row r="569" spans="4:13">
      <c r="D569" s="405"/>
      <c r="F569" s="405"/>
      <c r="G569" s="405"/>
      <c r="H569" s="405"/>
      <c r="I569" s="407"/>
      <c r="K569" s="405"/>
      <c r="L569" s="405"/>
      <c r="M569" s="405"/>
    </row>
    <row r="570" spans="4:13">
      <c r="D570" s="405"/>
      <c r="F570" s="405"/>
      <c r="G570" s="405"/>
      <c r="H570" s="405"/>
      <c r="I570" s="407"/>
      <c r="K570" s="405"/>
      <c r="L570" s="405"/>
      <c r="M570" s="405"/>
    </row>
    <row r="571" spans="4:13">
      <c r="D571" s="405"/>
      <c r="F571" s="405"/>
      <c r="G571" s="405"/>
      <c r="H571" s="405"/>
      <c r="I571" s="407"/>
      <c r="K571" s="405"/>
      <c r="L571" s="405"/>
      <c r="M571" s="405"/>
    </row>
    <row r="572" spans="4:13">
      <c r="D572" s="405"/>
      <c r="F572" s="405"/>
      <c r="G572" s="405"/>
      <c r="H572" s="405"/>
      <c r="I572" s="407"/>
      <c r="K572" s="405"/>
      <c r="L572" s="405"/>
      <c r="M572" s="405"/>
    </row>
    <row r="573" spans="4:13">
      <c r="D573" s="405"/>
      <c r="F573" s="405"/>
      <c r="G573" s="405"/>
      <c r="H573" s="405"/>
      <c r="I573" s="407"/>
      <c r="K573" s="405"/>
      <c r="L573" s="405"/>
      <c r="M573" s="405"/>
    </row>
    <row r="574" spans="4:13">
      <c r="D574" s="405"/>
      <c r="F574" s="405"/>
      <c r="G574" s="405"/>
      <c r="H574" s="405"/>
      <c r="I574" s="407"/>
      <c r="K574" s="405"/>
      <c r="L574" s="405"/>
      <c r="M574" s="405"/>
    </row>
    <row r="575" spans="4:13">
      <c r="D575" s="405"/>
      <c r="F575" s="405"/>
      <c r="G575" s="405"/>
      <c r="H575" s="405"/>
      <c r="I575" s="407"/>
      <c r="K575" s="405"/>
      <c r="L575" s="405"/>
      <c r="M575" s="405"/>
    </row>
    <row r="576" spans="4:13">
      <c r="D576" s="405"/>
      <c r="F576" s="405"/>
      <c r="G576" s="405"/>
      <c r="H576" s="405"/>
      <c r="I576" s="407"/>
      <c r="K576" s="405"/>
      <c r="L576" s="405"/>
      <c r="M576" s="405"/>
    </row>
    <row r="577" spans="4:13">
      <c r="D577" s="405"/>
      <c r="F577" s="405"/>
      <c r="G577" s="405"/>
      <c r="H577" s="405"/>
      <c r="I577" s="407"/>
      <c r="K577" s="405"/>
      <c r="L577" s="405"/>
      <c r="M577" s="405"/>
    </row>
    <row r="578" spans="4:13">
      <c r="D578" s="405"/>
      <c r="F578" s="405"/>
      <c r="G578" s="405"/>
      <c r="H578" s="405"/>
      <c r="I578" s="407"/>
      <c r="K578" s="405"/>
      <c r="L578" s="405"/>
      <c r="M578" s="405"/>
    </row>
    <row r="579" spans="4:13">
      <c r="D579" s="405"/>
      <c r="F579" s="405"/>
      <c r="G579" s="405"/>
      <c r="H579" s="405"/>
      <c r="I579" s="407"/>
      <c r="K579" s="405"/>
      <c r="L579" s="405"/>
      <c r="M579" s="405"/>
    </row>
    <row r="580" spans="4:13">
      <c r="D580" s="405"/>
      <c r="F580" s="405"/>
      <c r="G580" s="405"/>
      <c r="H580" s="405"/>
      <c r="I580" s="407"/>
      <c r="K580" s="405"/>
      <c r="L580" s="405"/>
      <c r="M580" s="405"/>
    </row>
    <row r="581" spans="4:13">
      <c r="D581" s="405"/>
      <c r="F581" s="405"/>
      <c r="G581" s="405"/>
      <c r="H581" s="405"/>
      <c r="I581" s="407"/>
      <c r="K581" s="405"/>
      <c r="L581" s="405"/>
      <c r="M581" s="405"/>
    </row>
    <row r="582" spans="4:13">
      <c r="D582" s="405"/>
      <c r="F582" s="405"/>
      <c r="G582" s="405"/>
      <c r="H582" s="405"/>
      <c r="I582" s="407"/>
      <c r="K582" s="405"/>
      <c r="L582" s="405"/>
      <c r="M582" s="405"/>
    </row>
    <row r="583" spans="4:13">
      <c r="D583" s="405"/>
      <c r="F583" s="405"/>
      <c r="G583" s="405"/>
      <c r="H583" s="405"/>
      <c r="I583" s="407"/>
      <c r="K583" s="405"/>
      <c r="L583" s="405"/>
      <c r="M583" s="405"/>
    </row>
    <row r="584" spans="4:13">
      <c r="D584" s="405"/>
      <c r="F584" s="405"/>
      <c r="G584" s="405"/>
      <c r="H584" s="405"/>
      <c r="I584" s="407"/>
      <c r="K584" s="405"/>
      <c r="L584" s="405"/>
      <c r="M584" s="405"/>
    </row>
    <row r="585" spans="4:13">
      <c r="D585" s="405"/>
      <c r="F585" s="405"/>
      <c r="G585" s="405"/>
      <c r="H585" s="405"/>
      <c r="I585" s="407"/>
      <c r="K585" s="405"/>
      <c r="L585" s="405"/>
      <c r="M585" s="405"/>
    </row>
    <row r="586" spans="4:13">
      <c r="D586" s="405"/>
      <c r="F586" s="405"/>
      <c r="G586" s="405"/>
      <c r="H586" s="405"/>
      <c r="I586" s="407"/>
      <c r="K586" s="405"/>
      <c r="L586" s="405"/>
      <c r="M586" s="405"/>
    </row>
    <row r="587" spans="4:13">
      <c r="D587" s="405"/>
      <c r="F587" s="405"/>
      <c r="G587" s="405"/>
      <c r="H587" s="405"/>
      <c r="I587" s="407"/>
      <c r="K587" s="405"/>
      <c r="L587" s="405"/>
      <c r="M587" s="405"/>
    </row>
    <row r="588" spans="4:13">
      <c r="D588" s="405"/>
      <c r="F588" s="405"/>
      <c r="G588" s="405"/>
      <c r="H588" s="405"/>
      <c r="I588" s="407"/>
      <c r="K588" s="405"/>
      <c r="L588" s="405"/>
      <c r="M588" s="405"/>
    </row>
    <row r="589" spans="4:13">
      <c r="D589" s="405"/>
      <c r="F589" s="405"/>
      <c r="G589" s="405"/>
      <c r="H589" s="405"/>
      <c r="I589" s="407"/>
      <c r="K589" s="405"/>
      <c r="L589" s="405"/>
      <c r="M589" s="405"/>
    </row>
    <row r="590" spans="4:13">
      <c r="D590" s="405"/>
      <c r="F590" s="405"/>
      <c r="G590" s="405"/>
      <c r="H590" s="405"/>
      <c r="I590" s="407"/>
      <c r="K590" s="405"/>
      <c r="L590" s="405"/>
      <c r="M590" s="405"/>
    </row>
    <row r="591" spans="4:13">
      <c r="D591" s="405"/>
      <c r="F591" s="405"/>
      <c r="G591" s="405"/>
      <c r="H591" s="405"/>
      <c r="I591" s="407"/>
      <c r="K591" s="405"/>
      <c r="L591" s="405"/>
      <c r="M591" s="405"/>
    </row>
    <row r="592" spans="4:13">
      <c r="D592" s="405"/>
      <c r="F592" s="405"/>
      <c r="G592" s="405"/>
      <c r="H592" s="405"/>
      <c r="I592" s="407"/>
      <c r="K592" s="405"/>
      <c r="L592" s="405"/>
      <c r="M592" s="405"/>
    </row>
    <row r="593" spans="4:13">
      <c r="D593" s="405"/>
      <c r="F593" s="405"/>
      <c r="G593" s="405"/>
      <c r="H593" s="405"/>
      <c r="I593" s="407"/>
      <c r="K593" s="405"/>
      <c r="L593" s="405"/>
      <c r="M593" s="405"/>
    </row>
    <row r="594" spans="4:13">
      <c r="D594" s="405"/>
      <c r="F594" s="405"/>
      <c r="G594" s="405"/>
      <c r="H594" s="405"/>
      <c r="I594" s="407"/>
      <c r="K594" s="405"/>
      <c r="L594" s="405"/>
      <c r="M594" s="405"/>
    </row>
    <row r="595" spans="4:13">
      <c r="D595" s="405"/>
      <c r="F595" s="405"/>
      <c r="G595" s="405"/>
      <c r="H595" s="405"/>
      <c r="I595" s="407"/>
      <c r="K595" s="405"/>
      <c r="L595" s="405"/>
      <c r="M595" s="405"/>
    </row>
    <row r="596" spans="4:13">
      <c r="D596" s="405"/>
      <c r="F596" s="405"/>
      <c r="G596" s="405"/>
      <c r="H596" s="405"/>
      <c r="I596" s="407"/>
      <c r="K596" s="405"/>
      <c r="L596" s="405"/>
      <c r="M596" s="405"/>
    </row>
    <row r="597" spans="4:13">
      <c r="D597" s="405"/>
      <c r="F597" s="405"/>
      <c r="G597" s="405"/>
      <c r="H597" s="405"/>
      <c r="I597" s="407"/>
      <c r="K597" s="405"/>
      <c r="L597" s="405"/>
      <c r="M597" s="405"/>
    </row>
    <row r="598" spans="4:13">
      <c r="D598" s="405"/>
      <c r="F598" s="405"/>
      <c r="G598" s="405"/>
      <c r="H598" s="405"/>
      <c r="I598" s="407"/>
      <c r="K598" s="405"/>
      <c r="L598" s="405"/>
      <c r="M598" s="405"/>
    </row>
    <row r="599" spans="4:13">
      <c r="D599" s="405"/>
      <c r="F599" s="405"/>
      <c r="G599" s="405"/>
      <c r="H599" s="405"/>
      <c r="I599" s="407"/>
      <c r="K599" s="405"/>
      <c r="L599" s="405"/>
      <c r="M599" s="405"/>
    </row>
    <row r="600" spans="4:13">
      <c r="D600" s="405"/>
      <c r="F600" s="405"/>
      <c r="G600" s="405"/>
      <c r="H600" s="405"/>
      <c r="I600" s="407"/>
      <c r="K600" s="405"/>
      <c r="L600" s="405"/>
      <c r="M600" s="405"/>
    </row>
    <row r="601" spans="4:13">
      <c r="D601" s="405"/>
      <c r="F601" s="405"/>
      <c r="G601" s="405"/>
      <c r="H601" s="405"/>
      <c r="I601" s="407"/>
      <c r="K601" s="405"/>
      <c r="L601" s="405"/>
      <c r="M601" s="405"/>
    </row>
    <row r="602" spans="4:13">
      <c r="D602" s="405"/>
      <c r="F602" s="405"/>
      <c r="G602" s="405"/>
      <c r="H602" s="405"/>
      <c r="I602" s="407"/>
      <c r="K602" s="405"/>
      <c r="L602" s="405"/>
      <c r="M602" s="405"/>
    </row>
    <row r="603" spans="4:13">
      <c r="D603" s="405"/>
      <c r="F603" s="405"/>
      <c r="G603" s="405"/>
      <c r="H603" s="405"/>
      <c r="I603" s="407"/>
      <c r="K603" s="405"/>
      <c r="L603" s="405"/>
      <c r="M603" s="405"/>
    </row>
    <row r="604" spans="4:13">
      <c r="D604" s="405"/>
      <c r="F604" s="405"/>
      <c r="G604" s="405"/>
      <c r="H604" s="405"/>
      <c r="I604" s="407"/>
      <c r="K604" s="405"/>
      <c r="L604" s="405"/>
      <c r="M604" s="405"/>
    </row>
    <row r="605" spans="4:13">
      <c r="D605" s="405"/>
      <c r="F605" s="405"/>
      <c r="G605" s="405"/>
      <c r="H605" s="405"/>
      <c r="I605" s="407"/>
      <c r="K605" s="405"/>
      <c r="L605" s="405"/>
      <c r="M605" s="405"/>
    </row>
    <row r="606" spans="4:13">
      <c r="D606" s="405"/>
      <c r="F606" s="405"/>
      <c r="G606" s="405"/>
      <c r="H606" s="405"/>
      <c r="I606" s="407"/>
      <c r="K606" s="405"/>
      <c r="L606" s="405"/>
      <c r="M606" s="405"/>
    </row>
    <row r="607" spans="4:13">
      <c r="D607" s="405"/>
      <c r="F607" s="405"/>
      <c r="G607" s="405"/>
      <c r="H607" s="405"/>
      <c r="I607" s="407"/>
      <c r="K607" s="405"/>
      <c r="L607" s="405"/>
      <c r="M607" s="405"/>
    </row>
    <row r="608" spans="4:13">
      <c r="D608" s="405"/>
      <c r="F608" s="405"/>
      <c r="G608" s="405"/>
      <c r="H608" s="405"/>
      <c r="I608" s="407"/>
      <c r="K608" s="405"/>
      <c r="L608" s="405"/>
      <c r="M608" s="405"/>
    </row>
    <row r="609" spans="4:13">
      <c r="D609" s="405"/>
      <c r="F609" s="405"/>
      <c r="G609" s="405"/>
      <c r="H609" s="405"/>
      <c r="I609" s="407"/>
      <c r="K609" s="405"/>
      <c r="L609" s="405"/>
      <c r="M609" s="405"/>
    </row>
    <row r="610" spans="4:13">
      <c r="D610" s="405"/>
      <c r="F610" s="405"/>
      <c r="G610" s="405"/>
      <c r="H610" s="405"/>
      <c r="I610" s="407"/>
      <c r="K610" s="405"/>
      <c r="L610" s="405"/>
      <c r="M610" s="405"/>
    </row>
    <row r="611" spans="4:13">
      <c r="D611" s="405"/>
      <c r="F611" s="405"/>
      <c r="G611" s="405"/>
      <c r="H611" s="405"/>
      <c r="I611" s="407"/>
      <c r="K611" s="405"/>
      <c r="L611" s="405"/>
      <c r="M611" s="405"/>
    </row>
    <row r="612" spans="4:13">
      <c r="D612" s="405"/>
      <c r="F612" s="405"/>
      <c r="G612" s="405"/>
      <c r="H612" s="405"/>
      <c r="I612" s="407"/>
      <c r="K612" s="405"/>
      <c r="L612" s="405"/>
      <c r="M612" s="405"/>
    </row>
    <row r="613" spans="4:13">
      <c r="D613" s="405"/>
      <c r="F613" s="405"/>
      <c r="G613" s="405"/>
      <c r="H613" s="405"/>
      <c r="I613" s="407"/>
      <c r="K613" s="405"/>
      <c r="L613" s="405"/>
      <c r="M613" s="405"/>
    </row>
    <row r="614" spans="4:13">
      <c r="D614" s="405"/>
      <c r="F614" s="405"/>
      <c r="G614" s="405"/>
      <c r="H614" s="405"/>
      <c r="I614" s="407"/>
      <c r="K614" s="405"/>
      <c r="L614" s="405"/>
      <c r="M614" s="405"/>
    </row>
    <row r="615" spans="4:13">
      <c r="D615" s="405"/>
      <c r="F615" s="405"/>
      <c r="G615" s="405"/>
      <c r="H615" s="405"/>
      <c r="I615" s="407"/>
      <c r="K615" s="405"/>
      <c r="L615" s="405"/>
      <c r="M615" s="405"/>
    </row>
    <row r="616" spans="4:13">
      <c r="D616" s="405"/>
      <c r="F616" s="405"/>
      <c r="G616" s="405"/>
      <c r="H616" s="405"/>
      <c r="I616" s="407"/>
      <c r="K616" s="405"/>
      <c r="L616" s="405"/>
      <c r="M616" s="405"/>
    </row>
    <row r="617" spans="4:13">
      <c r="D617" s="405"/>
      <c r="F617" s="405"/>
      <c r="G617" s="405"/>
      <c r="H617" s="405"/>
      <c r="I617" s="407"/>
      <c r="K617" s="405"/>
      <c r="L617" s="405"/>
      <c r="M617" s="405"/>
    </row>
    <row r="618" spans="4:13">
      <c r="D618" s="405"/>
      <c r="F618" s="405"/>
      <c r="G618" s="405"/>
      <c r="H618" s="405"/>
      <c r="I618" s="407"/>
      <c r="K618" s="405"/>
      <c r="L618" s="405"/>
      <c r="M618" s="405"/>
    </row>
    <row r="619" spans="4:13">
      <c r="D619" s="405"/>
      <c r="F619" s="405"/>
      <c r="G619" s="405"/>
      <c r="H619" s="405"/>
      <c r="I619" s="407"/>
      <c r="K619" s="405"/>
      <c r="L619" s="405"/>
      <c r="M619" s="405"/>
    </row>
    <row r="620" spans="4:13">
      <c r="D620" s="405"/>
      <c r="F620" s="405"/>
      <c r="G620" s="405"/>
      <c r="H620" s="405"/>
      <c r="I620" s="407"/>
      <c r="K620" s="405"/>
      <c r="L620" s="405"/>
      <c r="M620" s="405"/>
    </row>
    <row r="621" spans="4:13">
      <c r="D621" s="405"/>
      <c r="F621" s="405"/>
      <c r="G621" s="405"/>
      <c r="H621" s="405"/>
      <c r="I621" s="407"/>
      <c r="K621" s="405"/>
      <c r="L621" s="405"/>
      <c r="M621" s="405"/>
    </row>
    <row r="622" spans="4:13">
      <c r="D622" s="405"/>
      <c r="F622" s="405"/>
      <c r="G622" s="405"/>
      <c r="H622" s="405"/>
      <c r="I622" s="407"/>
      <c r="K622" s="405"/>
      <c r="L622" s="405"/>
      <c r="M622" s="405"/>
    </row>
    <row r="623" spans="4:13">
      <c r="D623" s="405"/>
      <c r="F623" s="405"/>
      <c r="G623" s="405"/>
      <c r="H623" s="405"/>
      <c r="I623" s="407"/>
      <c r="K623" s="405"/>
      <c r="L623" s="405"/>
      <c r="M623" s="405"/>
    </row>
    <row r="624" spans="4:13">
      <c r="D624" s="405"/>
      <c r="F624" s="405"/>
      <c r="G624" s="405"/>
      <c r="H624" s="405"/>
      <c r="I624" s="407"/>
      <c r="K624" s="405"/>
      <c r="L624" s="405"/>
      <c r="M624" s="405"/>
    </row>
    <row r="625" spans="4:13">
      <c r="D625" s="405"/>
      <c r="F625" s="405"/>
      <c r="G625" s="405"/>
      <c r="H625" s="405"/>
      <c r="I625" s="407"/>
      <c r="K625" s="405"/>
      <c r="L625" s="405"/>
      <c r="M625" s="405"/>
    </row>
    <row r="626" spans="4:13">
      <c r="D626" s="405"/>
      <c r="F626" s="405"/>
      <c r="G626" s="405"/>
      <c r="H626" s="405"/>
      <c r="I626" s="407"/>
      <c r="K626" s="405"/>
      <c r="L626" s="405"/>
      <c r="M626" s="405"/>
    </row>
    <row r="627" spans="4:13">
      <c r="D627" s="405"/>
      <c r="F627" s="405"/>
      <c r="G627" s="405"/>
      <c r="H627" s="405"/>
      <c r="I627" s="407"/>
      <c r="K627" s="405"/>
      <c r="L627" s="405"/>
      <c r="M627" s="405"/>
    </row>
    <row r="628" spans="4:13">
      <c r="D628" s="405"/>
      <c r="F628" s="405"/>
      <c r="G628" s="405"/>
      <c r="H628" s="405"/>
      <c r="I628" s="407"/>
      <c r="K628" s="405"/>
      <c r="L628" s="405"/>
      <c r="M628" s="405"/>
    </row>
    <row r="629" spans="4:13">
      <c r="D629" s="405"/>
      <c r="F629" s="405"/>
      <c r="G629" s="405"/>
      <c r="H629" s="405"/>
      <c r="I629" s="407"/>
      <c r="K629" s="405"/>
      <c r="L629" s="405"/>
      <c r="M629" s="405"/>
    </row>
    <row r="630" spans="4:13">
      <c r="D630" s="405"/>
      <c r="F630" s="405"/>
      <c r="G630" s="405"/>
      <c r="H630" s="405"/>
      <c r="I630" s="407"/>
      <c r="K630" s="405"/>
      <c r="L630" s="405"/>
      <c r="M630" s="405"/>
    </row>
    <row r="631" spans="4:13">
      <c r="D631" s="405"/>
      <c r="F631" s="405"/>
      <c r="G631" s="405"/>
      <c r="H631" s="405"/>
      <c r="I631" s="407"/>
      <c r="K631" s="405"/>
      <c r="L631" s="405"/>
      <c r="M631" s="405"/>
    </row>
    <row r="632" spans="4:13">
      <c r="D632" s="405"/>
      <c r="F632" s="405"/>
      <c r="G632" s="405"/>
      <c r="H632" s="405"/>
      <c r="I632" s="407"/>
      <c r="K632" s="405"/>
      <c r="L632" s="405"/>
      <c r="M632" s="405"/>
    </row>
    <row r="633" spans="4:13">
      <c r="D633" s="405"/>
      <c r="F633" s="405"/>
      <c r="G633" s="405"/>
      <c r="H633" s="405"/>
      <c r="I633" s="407"/>
      <c r="K633" s="405"/>
      <c r="L633" s="405"/>
      <c r="M633" s="405"/>
    </row>
    <row r="634" spans="4:13">
      <c r="D634" s="405"/>
      <c r="F634" s="405"/>
      <c r="G634" s="405"/>
      <c r="H634" s="405"/>
      <c r="I634" s="407"/>
      <c r="K634" s="405"/>
      <c r="L634" s="405"/>
      <c r="M634" s="405"/>
    </row>
    <row r="635" spans="4:13">
      <c r="D635" s="405"/>
      <c r="F635" s="405"/>
      <c r="G635" s="405"/>
      <c r="H635" s="405"/>
      <c r="I635" s="407"/>
      <c r="K635" s="405"/>
      <c r="L635" s="405"/>
      <c r="M635" s="405"/>
    </row>
    <row r="636" spans="4:13">
      <c r="D636" s="405"/>
      <c r="F636" s="405"/>
      <c r="G636" s="405"/>
      <c r="H636" s="405"/>
      <c r="I636" s="407"/>
      <c r="K636" s="405"/>
      <c r="L636" s="405"/>
      <c r="M636" s="405"/>
    </row>
    <row r="637" spans="4:13">
      <c r="D637" s="405"/>
      <c r="F637" s="405"/>
      <c r="G637" s="405"/>
      <c r="H637" s="405"/>
      <c r="I637" s="407"/>
      <c r="K637" s="405"/>
      <c r="L637" s="405"/>
      <c r="M637" s="405"/>
    </row>
    <row r="638" spans="4:13">
      <c r="D638" s="405"/>
      <c r="F638" s="405"/>
      <c r="G638" s="405"/>
      <c r="H638" s="405"/>
      <c r="I638" s="407"/>
      <c r="K638" s="405"/>
      <c r="L638" s="405"/>
      <c r="M638" s="405"/>
    </row>
    <row r="639" spans="4:13">
      <c r="D639" s="405"/>
      <c r="F639" s="405"/>
      <c r="G639" s="405"/>
      <c r="H639" s="405"/>
      <c r="I639" s="407"/>
      <c r="K639" s="405"/>
      <c r="L639" s="405"/>
      <c r="M639" s="405"/>
    </row>
    <row r="640" spans="4:13">
      <c r="D640" s="405"/>
      <c r="F640" s="405"/>
      <c r="G640" s="405"/>
      <c r="H640" s="405"/>
      <c r="I640" s="407"/>
      <c r="K640" s="405"/>
      <c r="L640" s="405"/>
      <c r="M640" s="405"/>
    </row>
    <row r="641" spans="4:13">
      <c r="D641" s="405"/>
      <c r="F641" s="405"/>
      <c r="G641" s="405"/>
      <c r="H641" s="405"/>
      <c r="I641" s="407"/>
      <c r="K641" s="405"/>
      <c r="L641" s="405"/>
      <c r="M641" s="405"/>
    </row>
    <row r="642" spans="4:13">
      <c r="D642" s="405"/>
      <c r="F642" s="405"/>
      <c r="G642" s="405"/>
      <c r="H642" s="405"/>
      <c r="I642" s="407"/>
      <c r="K642" s="405"/>
      <c r="L642" s="405"/>
      <c r="M642" s="405"/>
    </row>
    <row r="643" spans="4:13">
      <c r="D643" s="405"/>
      <c r="F643" s="405"/>
      <c r="G643" s="405"/>
      <c r="H643" s="405"/>
      <c r="I643" s="407"/>
      <c r="K643" s="405"/>
      <c r="L643" s="405"/>
      <c r="M643" s="405"/>
    </row>
    <row r="644" spans="4:13">
      <c r="D644" s="405"/>
      <c r="F644" s="405"/>
      <c r="G644" s="405"/>
      <c r="H644" s="405"/>
      <c r="I644" s="407"/>
      <c r="K644" s="405"/>
      <c r="L644" s="405"/>
      <c r="M644" s="405"/>
    </row>
    <row r="645" spans="4:13">
      <c r="D645" s="405"/>
      <c r="F645" s="405"/>
      <c r="G645" s="405"/>
      <c r="H645" s="405"/>
      <c r="I645" s="407"/>
      <c r="K645" s="405"/>
      <c r="L645" s="405"/>
      <c r="M645" s="405"/>
    </row>
    <row r="646" spans="4:13">
      <c r="D646" s="405"/>
      <c r="F646" s="405"/>
      <c r="G646" s="405"/>
      <c r="H646" s="405"/>
      <c r="I646" s="407"/>
      <c r="K646" s="405"/>
      <c r="L646" s="405"/>
      <c r="M646" s="405"/>
    </row>
    <row r="647" spans="4:13">
      <c r="D647" s="405"/>
      <c r="F647" s="405"/>
      <c r="G647" s="405"/>
      <c r="H647" s="405"/>
      <c r="I647" s="407"/>
      <c r="K647" s="405"/>
      <c r="L647" s="405"/>
      <c r="M647" s="405"/>
    </row>
    <row r="648" spans="4:13">
      <c r="D648" s="405"/>
      <c r="F648" s="405"/>
      <c r="G648" s="405"/>
      <c r="H648" s="405"/>
      <c r="I648" s="407"/>
      <c r="K648" s="405"/>
      <c r="L648" s="405"/>
      <c r="M648" s="405"/>
    </row>
    <row r="649" spans="4:13">
      <c r="D649" s="405"/>
      <c r="F649" s="405"/>
      <c r="G649" s="405"/>
      <c r="H649" s="405"/>
      <c r="I649" s="407"/>
      <c r="K649" s="405"/>
      <c r="L649" s="405"/>
      <c r="M649" s="405"/>
    </row>
    <row r="650" spans="4:13">
      <c r="D650" s="405"/>
      <c r="F650" s="405"/>
      <c r="G650" s="405"/>
      <c r="H650" s="405"/>
      <c r="I650" s="407"/>
      <c r="K650" s="405"/>
      <c r="L650" s="405"/>
      <c r="M650" s="405"/>
    </row>
    <row r="651" spans="4:13">
      <c r="D651" s="405"/>
      <c r="F651" s="405"/>
      <c r="G651" s="405"/>
      <c r="H651" s="405"/>
      <c r="I651" s="407"/>
      <c r="K651" s="405"/>
      <c r="L651" s="405"/>
      <c r="M651" s="405"/>
    </row>
    <row r="652" spans="4:13">
      <c r="D652" s="405"/>
      <c r="F652" s="405"/>
      <c r="G652" s="405"/>
      <c r="H652" s="405"/>
      <c r="I652" s="407"/>
      <c r="K652" s="405"/>
      <c r="L652" s="405"/>
      <c r="M652" s="405"/>
    </row>
    <row r="653" spans="4:13">
      <c r="D653" s="405"/>
      <c r="F653" s="405"/>
      <c r="G653" s="405"/>
      <c r="H653" s="405"/>
      <c r="I653" s="407"/>
      <c r="K653" s="405"/>
      <c r="L653" s="405"/>
      <c r="M653" s="405"/>
    </row>
    <row r="654" spans="4:13">
      <c r="D654" s="405"/>
      <c r="F654" s="405"/>
      <c r="G654" s="405"/>
      <c r="H654" s="405"/>
      <c r="I654" s="407"/>
      <c r="K654" s="405"/>
      <c r="L654" s="405"/>
      <c r="M654" s="405"/>
    </row>
    <row r="655" spans="4:13">
      <c r="D655" s="405"/>
      <c r="F655" s="405"/>
      <c r="G655" s="405"/>
      <c r="H655" s="405"/>
      <c r="I655" s="407"/>
      <c r="K655" s="405"/>
      <c r="L655" s="405"/>
      <c r="M655" s="405"/>
    </row>
    <row r="656" spans="4:13">
      <c r="D656" s="405"/>
      <c r="F656" s="405"/>
      <c r="G656" s="405"/>
      <c r="H656" s="405"/>
      <c r="I656" s="407"/>
      <c r="K656" s="405"/>
      <c r="L656" s="405"/>
      <c r="M656" s="405"/>
    </row>
    <row r="657" spans="4:13">
      <c r="D657" s="405"/>
      <c r="F657" s="405"/>
      <c r="G657" s="405"/>
      <c r="H657" s="405"/>
      <c r="I657" s="407"/>
      <c r="K657" s="405"/>
      <c r="L657" s="405"/>
      <c r="M657" s="405"/>
    </row>
    <row r="658" spans="4:13">
      <c r="D658" s="405"/>
      <c r="F658" s="405"/>
      <c r="G658" s="405"/>
      <c r="H658" s="405"/>
      <c r="I658" s="407"/>
      <c r="K658" s="405"/>
      <c r="L658" s="405"/>
      <c r="M658" s="405"/>
    </row>
    <row r="659" spans="4:13">
      <c r="D659" s="405"/>
      <c r="F659" s="405"/>
      <c r="G659" s="405"/>
      <c r="H659" s="405"/>
      <c r="I659" s="407"/>
      <c r="K659" s="405"/>
      <c r="L659" s="405"/>
      <c r="M659" s="405"/>
    </row>
    <row r="660" spans="4:13">
      <c r="D660" s="405"/>
      <c r="F660" s="405"/>
      <c r="G660" s="405"/>
      <c r="H660" s="405"/>
      <c r="I660" s="407"/>
      <c r="K660" s="405"/>
      <c r="L660" s="405"/>
      <c r="M660" s="405"/>
    </row>
    <row r="661" spans="4:13">
      <c r="D661" s="405"/>
      <c r="F661" s="405"/>
      <c r="G661" s="405"/>
      <c r="H661" s="405"/>
      <c r="I661" s="407"/>
      <c r="K661" s="405"/>
      <c r="L661" s="405"/>
      <c r="M661" s="405"/>
    </row>
    <row r="662" spans="4:13">
      <c r="D662" s="405"/>
      <c r="F662" s="405"/>
      <c r="G662" s="405"/>
      <c r="H662" s="405"/>
      <c r="I662" s="407"/>
      <c r="K662" s="405"/>
      <c r="L662" s="405"/>
      <c r="M662" s="405"/>
    </row>
    <row r="663" spans="4:13">
      <c r="D663" s="405"/>
      <c r="F663" s="405"/>
      <c r="G663" s="405"/>
      <c r="H663" s="405"/>
      <c r="I663" s="407"/>
      <c r="K663" s="405"/>
      <c r="L663" s="405"/>
      <c r="M663" s="405"/>
    </row>
    <row r="664" spans="4:13">
      <c r="D664" s="405"/>
      <c r="F664" s="405"/>
      <c r="G664" s="405"/>
      <c r="H664" s="405"/>
      <c r="I664" s="407"/>
      <c r="K664" s="405"/>
      <c r="L664" s="405"/>
      <c r="M664" s="405"/>
    </row>
    <row r="665" spans="4:13">
      <c r="D665" s="405"/>
      <c r="F665" s="405"/>
      <c r="G665" s="405"/>
      <c r="H665" s="405"/>
      <c r="I665" s="407"/>
      <c r="K665" s="405"/>
      <c r="L665" s="405"/>
      <c r="M665" s="405"/>
    </row>
    <row r="666" spans="4:13">
      <c r="D666" s="405"/>
      <c r="F666" s="405"/>
      <c r="G666" s="405"/>
      <c r="H666" s="405"/>
      <c r="I666" s="407"/>
      <c r="K666" s="405"/>
      <c r="L666" s="405"/>
      <c r="M666" s="405"/>
    </row>
    <row r="667" spans="4:13">
      <c r="D667" s="405"/>
      <c r="F667" s="405"/>
      <c r="G667" s="405"/>
      <c r="H667" s="405"/>
      <c r="I667" s="407"/>
      <c r="K667" s="405"/>
      <c r="L667" s="405"/>
      <c r="M667" s="405"/>
    </row>
    <row r="668" spans="4:13">
      <c r="D668" s="405"/>
      <c r="F668" s="405"/>
      <c r="G668" s="405"/>
      <c r="H668" s="405"/>
      <c r="I668" s="407"/>
      <c r="K668" s="405"/>
      <c r="L668" s="405"/>
      <c r="M668" s="405"/>
    </row>
    <row r="669" spans="4:13">
      <c r="D669" s="405"/>
      <c r="F669" s="405"/>
      <c r="G669" s="405"/>
      <c r="H669" s="405"/>
      <c r="I669" s="407"/>
      <c r="K669" s="405"/>
      <c r="L669" s="405"/>
      <c r="M669" s="405"/>
    </row>
    <row r="670" spans="4:13">
      <c r="D670" s="405"/>
      <c r="F670" s="405"/>
      <c r="G670" s="405"/>
      <c r="H670" s="405"/>
      <c r="I670" s="407"/>
      <c r="K670" s="405"/>
      <c r="L670" s="405"/>
      <c r="M670" s="405"/>
    </row>
    <row r="671" spans="4:13">
      <c r="D671" s="405"/>
      <c r="F671" s="405"/>
      <c r="G671" s="405"/>
      <c r="H671" s="405"/>
      <c r="I671" s="407"/>
      <c r="K671" s="405"/>
      <c r="L671" s="405"/>
      <c r="M671" s="405"/>
    </row>
    <row r="672" spans="4:13">
      <c r="D672" s="405"/>
      <c r="F672" s="405"/>
      <c r="G672" s="405"/>
      <c r="H672" s="405"/>
      <c r="I672" s="407"/>
      <c r="K672" s="405"/>
      <c r="L672" s="405"/>
      <c r="M672" s="405"/>
    </row>
    <row r="673" spans="4:13">
      <c r="D673" s="405"/>
      <c r="F673" s="405"/>
      <c r="G673" s="405"/>
      <c r="H673" s="405"/>
      <c r="I673" s="407"/>
      <c r="K673" s="405"/>
      <c r="L673" s="405"/>
      <c r="M673" s="405"/>
    </row>
    <row r="674" spans="4:13">
      <c r="D674" s="405"/>
      <c r="F674" s="405"/>
      <c r="G674" s="405"/>
      <c r="H674" s="405"/>
      <c r="I674" s="407"/>
      <c r="K674" s="405"/>
      <c r="L674" s="405"/>
      <c r="M674" s="405"/>
    </row>
    <row r="675" spans="4:13">
      <c r="D675" s="405"/>
      <c r="F675" s="405"/>
      <c r="G675" s="405"/>
      <c r="H675" s="405"/>
      <c r="I675" s="407"/>
      <c r="K675" s="405"/>
      <c r="L675" s="405"/>
      <c r="M675" s="405"/>
    </row>
    <row r="676" spans="4:13">
      <c r="D676" s="405"/>
      <c r="F676" s="405"/>
      <c r="G676" s="405"/>
      <c r="H676" s="405"/>
      <c r="I676" s="407"/>
      <c r="K676" s="405"/>
      <c r="L676" s="405"/>
      <c r="M676" s="405"/>
    </row>
    <row r="677" spans="4:13">
      <c r="D677" s="405"/>
      <c r="F677" s="405"/>
      <c r="G677" s="405"/>
      <c r="H677" s="405"/>
      <c r="I677" s="407"/>
      <c r="K677" s="405"/>
      <c r="L677" s="405"/>
      <c r="M677" s="405"/>
    </row>
    <row r="678" spans="4:13">
      <c r="D678" s="405"/>
      <c r="F678" s="405"/>
      <c r="G678" s="405"/>
      <c r="H678" s="405"/>
      <c r="I678" s="407"/>
      <c r="K678" s="405"/>
      <c r="L678" s="405"/>
      <c r="M678" s="405"/>
    </row>
    <row r="679" spans="4:13">
      <c r="D679" s="405"/>
      <c r="F679" s="405"/>
      <c r="G679" s="405"/>
      <c r="H679" s="405"/>
      <c r="I679" s="407"/>
      <c r="K679" s="405"/>
      <c r="L679" s="405"/>
      <c r="M679" s="405"/>
    </row>
    <row r="680" spans="4:13">
      <c r="D680" s="405"/>
      <c r="F680" s="405"/>
      <c r="G680" s="405"/>
      <c r="H680" s="405"/>
      <c r="I680" s="407"/>
      <c r="K680" s="405"/>
      <c r="L680" s="405"/>
      <c r="M680" s="405"/>
    </row>
    <row r="681" spans="4:13">
      <c r="D681" s="405"/>
      <c r="F681" s="405"/>
      <c r="G681" s="405"/>
      <c r="H681" s="405"/>
      <c r="I681" s="407"/>
      <c r="K681" s="405"/>
      <c r="L681" s="405"/>
      <c r="M681" s="405"/>
    </row>
    <row r="682" spans="4:13">
      <c r="D682" s="405"/>
      <c r="F682" s="405"/>
      <c r="G682" s="405"/>
      <c r="H682" s="405"/>
      <c r="I682" s="407"/>
      <c r="K682" s="405"/>
      <c r="L682" s="405"/>
      <c r="M682" s="405"/>
    </row>
    <row r="683" spans="4:13">
      <c r="D683" s="405"/>
      <c r="F683" s="405"/>
      <c r="G683" s="405"/>
      <c r="H683" s="405"/>
      <c r="I683" s="407"/>
      <c r="K683" s="405"/>
      <c r="L683" s="405"/>
      <c r="M683" s="405"/>
    </row>
    <row r="684" spans="4:13">
      <c r="D684" s="405"/>
      <c r="F684" s="405"/>
      <c r="G684" s="405"/>
      <c r="H684" s="405"/>
      <c r="I684" s="407"/>
      <c r="K684" s="405"/>
      <c r="L684" s="405"/>
      <c r="M684" s="405"/>
    </row>
    <row r="685" spans="4:13">
      <c r="D685" s="405"/>
      <c r="F685" s="405"/>
      <c r="G685" s="405"/>
      <c r="H685" s="405"/>
      <c r="I685" s="407"/>
      <c r="K685" s="405"/>
      <c r="L685" s="405"/>
      <c r="M685" s="405"/>
    </row>
    <row r="686" spans="4:13">
      <c r="D686" s="405"/>
      <c r="F686" s="405"/>
      <c r="G686" s="405"/>
      <c r="H686" s="405"/>
      <c r="I686" s="407"/>
      <c r="K686" s="405"/>
      <c r="L686" s="405"/>
      <c r="M686" s="405"/>
    </row>
    <row r="687" spans="4:13">
      <c r="D687" s="405"/>
      <c r="F687" s="405"/>
      <c r="G687" s="405"/>
      <c r="H687" s="405"/>
      <c r="I687" s="407"/>
      <c r="K687" s="405"/>
      <c r="L687" s="405"/>
      <c r="M687" s="405"/>
    </row>
    <row r="688" spans="4:13">
      <c r="D688" s="405"/>
      <c r="F688" s="405"/>
      <c r="G688" s="405"/>
      <c r="H688" s="405"/>
      <c r="I688" s="407"/>
      <c r="K688" s="405"/>
      <c r="L688" s="405"/>
      <c r="M688" s="405"/>
    </row>
    <row r="689" spans="4:13">
      <c r="D689" s="405"/>
      <c r="F689" s="405"/>
      <c r="G689" s="405"/>
      <c r="H689" s="405"/>
      <c r="I689" s="407"/>
      <c r="K689" s="405"/>
      <c r="L689" s="405"/>
      <c r="M689" s="405"/>
    </row>
    <row r="690" spans="4:13">
      <c r="D690" s="405"/>
      <c r="F690" s="405"/>
      <c r="G690" s="405"/>
      <c r="H690" s="405"/>
      <c r="I690" s="407"/>
      <c r="K690" s="405"/>
      <c r="L690" s="405"/>
      <c r="M690" s="405"/>
    </row>
    <row r="691" spans="4:13">
      <c r="D691" s="405"/>
      <c r="F691" s="405"/>
      <c r="G691" s="405"/>
      <c r="H691" s="405"/>
      <c r="I691" s="407"/>
      <c r="K691" s="405"/>
      <c r="L691" s="405"/>
      <c r="M691" s="405"/>
    </row>
    <row r="692" spans="4:13">
      <c r="D692" s="405"/>
      <c r="F692" s="405"/>
      <c r="G692" s="405"/>
      <c r="H692" s="405"/>
      <c r="I692" s="407"/>
      <c r="K692" s="405"/>
      <c r="L692" s="405"/>
      <c r="M692" s="405"/>
    </row>
    <row r="693" spans="4:13">
      <c r="D693" s="405"/>
      <c r="F693" s="405"/>
      <c r="G693" s="405"/>
      <c r="H693" s="405"/>
      <c r="I693" s="407"/>
      <c r="K693" s="405"/>
      <c r="L693" s="405"/>
      <c r="M693" s="405"/>
    </row>
    <row r="694" spans="4:13">
      <c r="D694" s="405"/>
      <c r="F694" s="405"/>
      <c r="G694" s="405"/>
      <c r="H694" s="405"/>
      <c r="I694" s="407"/>
      <c r="K694" s="405"/>
      <c r="L694" s="405"/>
      <c r="M694" s="405"/>
    </row>
    <row r="695" spans="4:13">
      <c r="D695" s="405"/>
      <c r="F695" s="405"/>
      <c r="G695" s="405"/>
      <c r="H695" s="405"/>
      <c r="I695" s="407"/>
      <c r="K695" s="405"/>
      <c r="L695" s="405"/>
      <c r="M695" s="405"/>
    </row>
    <row r="696" spans="4:13">
      <c r="D696" s="405"/>
      <c r="F696" s="405"/>
      <c r="G696" s="405"/>
      <c r="H696" s="405"/>
      <c r="I696" s="407"/>
      <c r="K696" s="405"/>
      <c r="L696" s="405"/>
      <c r="M696" s="405"/>
    </row>
    <row r="697" spans="4:13">
      <c r="D697" s="405"/>
      <c r="F697" s="405"/>
      <c r="G697" s="405"/>
      <c r="H697" s="405"/>
      <c r="I697" s="407"/>
      <c r="K697" s="405"/>
      <c r="L697" s="405"/>
      <c r="M697" s="405"/>
    </row>
    <row r="698" spans="4:13">
      <c r="D698" s="405"/>
      <c r="F698" s="405"/>
      <c r="G698" s="405"/>
      <c r="H698" s="405"/>
      <c r="I698" s="407"/>
      <c r="K698" s="405"/>
      <c r="L698" s="405"/>
      <c r="M698" s="405"/>
    </row>
    <row r="699" spans="4:13">
      <c r="D699" s="405"/>
      <c r="F699" s="405"/>
      <c r="G699" s="405"/>
      <c r="H699" s="405"/>
      <c r="I699" s="407"/>
      <c r="K699" s="405"/>
      <c r="L699" s="405"/>
      <c r="M699" s="405"/>
    </row>
    <row r="700" spans="4:13">
      <c r="D700" s="405"/>
      <c r="F700" s="405"/>
      <c r="G700" s="405"/>
      <c r="H700" s="405"/>
      <c r="I700" s="407"/>
      <c r="K700" s="405"/>
      <c r="L700" s="405"/>
      <c r="M700" s="405"/>
    </row>
    <row r="701" spans="4:13">
      <c r="D701" s="405"/>
      <c r="F701" s="405"/>
      <c r="G701" s="405"/>
      <c r="H701" s="405"/>
      <c r="I701" s="407"/>
      <c r="K701" s="405"/>
      <c r="L701" s="405"/>
      <c r="M701" s="405"/>
    </row>
    <row r="702" spans="4:13">
      <c r="D702" s="405"/>
      <c r="F702" s="405"/>
      <c r="G702" s="405"/>
      <c r="H702" s="405"/>
      <c r="I702" s="407"/>
      <c r="K702" s="405"/>
      <c r="L702" s="405"/>
      <c r="M702" s="405"/>
    </row>
    <row r="703" spans="4:13">
      <c r="D703" s="405"/>
      <c r="F703" s="405"/>
      <c r="G703" s="405"/>
      <c r="H703" s="405"/>
      <c r="I703" s="407"/>
      <c r="K703" s="405"/>
      <c r="L703" s="405"/>
      <c r="M703" s="405"/>
    </row>
    <row r="704" spans="4:13">
      <c r="D704" s="405"/>
      <c r="F704" s="405"/>
      <c r="G704" s="405"/>
      <c r="H704" s="405"/>
      <c r="I704" s="407"/>
      <c r="K704" s="405"/>
      <c r="L704" s="405"/>
      <c r="M704" s="405"/>
    </row>
    <row r="705" spans="4:13">
      <c r="D705" s="405"/>
      <c r="F705" s="405"/>
      <c r="G705" s="405"/>
      <c r="H705" s="405"/>
      <c r="I705" s="407"/>
      <c r="K705" s="405"/>
      <c r="L705" s="405"/>
      <c r="M705" s="405"/>
    </row>
    <row r="706" spans="4:13">
      <c r="D706" s="405"/>
      <c r="F706" s="405"/>
      <c r="G706" s="405"/>
      <c r="H706" s="405"/>
      <c r="I706" s="407"/>
      <c r="K706" s="405"/>
      <c r="L706" s="405"/>
      <c r="M706" s="405"/>
    </row>
    <row r="707" spans="4:13">
      <c r="D707" s="405"/>
      <c r="F707" s="405"/>
      <c r="G707" s="405"/>
      <c r="H707" s="405"/>
      <c r="I707" s="407"/>
      <c r="K707" s="405"/>
      <c r="L707" s="405"/>
      <c r="M707" s="405"/>
    </row>
    <row r="708" spans="4:13">
      <c r="D708" s="405"/>
      <c r="F708" s="405"/>
      <c r="G708" s="405"/>
      <c r="H708" s="405"/>
      <c r="I708" s="407"/>
      <c r="K708" s="405"/>
      <c r="L708" s="405"/>
      <c r="M708" s="405"/>
    </row>
    <row r="709" spans="4:13">
      <c r="D709" s="405"/>
      <c r="F709" s="405"/>
      <c r="G709" s="405"/>
      <c r="H709" s="405"/>
      <c r="I709" s="407"/>
      <c r="K709" s="405"/>
      <c r="L709" s="405"/>
      <c r="M709" s="405"/>
    </row>
    <row r="710" spans="4:13">
      <c r="D710" s="405"/>
      <c r="F710" s="405"/>
      <c r="G710" s="405"/>
      <c r="H710" s="405"/>
      <c r="I710" s="407"/>
      <c r="K710" s="405"/>
      <c r="L710" s="405"/>
      <c r="M710" s="405"/>
    </row>
    <row r="711" spans="4:13">
      <c r="D711" s="405"/>
      <c r="F711" s="405"/>
      <c r="G711" s="405"/>
      <c r="H711" s="405"/>
      <c r="I711" s="407"/>
      <c r="K711" s="405"/>
      <c r="L711" s="405"/>
      <c r="M711" s="405"/>
    </row>
    <row r="712" spans="4:13">
      <c r="D712" s="405"/>
      <c r="F712" s="405"/>
      <c r="G712" s="405"/>
      <c r="H712" s="405"/>
      <c r="I712" s="407"/>
      <c r="K712" s="405"/>
      <c r="L712" s="405"/>
      <c r="M712" s="405"/>
    </row>
    <row r="713" spans="4:13">
      <c r="D713" s="405"/>
      <c r="F713" s="405"/>
      <c r="G713" s="405"/>
      <c r="H713" s="405"/>
      <c r="I713" s="407"/>
      <c r="K713" s="405"/>
      <c r="L713" s="405"/>
      <c r="M713" s="405"/>
    </row>
    <row r="714" spans="4:13">
      <c r="D714" s="405"/>
      <c r="F714" s="405"/>
      <c r="G714" s="405"/>
      <c r="H714" s="405"/>
      <c r="I714" s="407"/>
      <c r="K714" s="405"/>
      <c r="L714" s="405"/>
      <c r="M714" s="405"/>
    </row>
    <row r="715" spans="4:13">
      <c r="D715" s="405"/>
      <c r="F715" s="405"/>
      <c r="G715" s="405"/>
      <c r="H715" s="405"/>
      <c r="I715" s="407"/>
      <c r="K715" s="405"/>
      <c r="L715" s="405"/>
      <c r="M715" s="405"/>
    </row>
    <row r="716" spans="4:13">
      <c r="D716" s="405"/>
      <c r="F716" s="405"/>
      <c r="G716" s="405"/>
      <c r="H716" s="405"/>
      <c r="I716" s="407"/>
      <c r="K716" s="405"/>
      <c r="L716" s="405"/>
      <c r="M716" s="405"/>
    </row>
    <row r="717" spans="4:13">
      <c r="D717" s="405"/>
      <c r="F717" s="405"/>
      <c r="G717" s="405"/>
      <c r="H717" s="405"/>
      <c r="I717" s="407"/>
      <c r="K717" s="405"/>
      <c r="L717" s="405"/>
      <c r="M717" s="405"/>
    </row>
    <row r="718" spans="4:13">
      <c r="D718" s="405"/>
      <c r="F718" s="405"/>
      <c r="G718" s="405"/>
      <c r="H718" s="405"/>
      <c r="I718" s="407"/>
      <c r="K718" s="405"/>
      <c r="L718" s="405"/>
      <c r="M718" s="405"/>
    </row>
    <row r="719" spans="4:13">
      <c r="D719" s="405"/>
      <c r="F719" s="405"/>
      <c r="G719" s="405"/>
      <c r="H719" s="405"/>
      <c r="I719" s="407"/>
      <c r="K719" s="405"/>
      <c r="L719" s="405"/>
      <c r="M719" s="405"/>
    </row>
    <row r="720" spans="4:13">
      <c r="D720" s="405"/>
      <c r="F720" s="405"/>
      <c r="G720" s="405"/>
      <c r="H720" s="405"/>
      <c r="I720" s="407"/>
      <c r="K720" s="405"/>
      <c r="L720" s="405"/>
      <c r="M720" s="405"/>
    </row>
    <row r="721" spans="4:13">
      <c r="D721" s="405"/>
      <c r="F721" s="405"/>
      <c r="G721" s="405"/>
      <c r="H721" s="405"/>
      <c r="I721" s="407"/>
      <c r="K721" s="405"/>
      <c r="L721" s="405"/>
      <c r="M721" s="405"/>
    </row>
    <row r="722" spans="4:13">
      <c r="D722" s="405"/>
      <c r="F722" s="405"/>
      <c r="G722" s="405"/>
      <c r="H722" s="405"/>
      <c r="I722" s="407"/>
      <c r="K722" s="405"/>
      <c r="L722" s="405"/>
      <c r="M722" s="405"/>
    </row>
    <row r="723" spans="4:13">
      <c r="D723" s="405"/>
      <c r="F723" s="405"/>
      <c r="G723" s="405"/>
      <c r="H723" s="405"/>
      <c r="I723" s="407"/>
      <c r="K723" s="405"/>
      <c r="L723" s="405"/>
      <c r="M723" s="405"/>
    </row>
    <row r="724" spans="4:13">
      <c r="D724" s="405"/>
      <c r="F724" s="405"/>
      <c r="G724" s="405"/>
      <c r="H724" s="405"/>
      <c r="I724" s="407"/>
      <c r="K724" s="405"/>
      <c r="L724" s="405"/>
      <c r="M724" s="405"/>
    </row>
    <row r="725" spans="4:13">
      <c r="D725" s="405"/>
      <c r="F725" s="405"/>
      <c r="G725" s="405"/>
      <c r="H725" s="405"/>
      <c r="I725" s="407"/>
      <c r="K725" s="405"/>
      <c r="L725" s="405"/>
      <c r="M725" s="405"/>
    </row>
    <row r="726" spans="4:13">
      <c r="D726" s="405"/>
      <c r="F726" s="405"/>
      <c r="G726" s="405"/>
      <c r="H726" s="405"/>
      <c r="I726" s="407"/>
      <c r="K726" s="405"/>
      <c r="L726" s="405"/>
      <c r="M726" s="405"/>
    </row>
    <row r="727" spans="4:13">
      <c r="D727" s="405"/>
      <c r="F727" s="405"/>
      <c r="G727" s="405"/>
      <c r="H727" s="405"/>
      <c r="I727" s="407"/>
      <c r="K727" s="405"/>
      <c r="L727" s="405"/>
      <c r="M727" s="405"/>
    </row>
    <row r="728" spans="4:13">
      <c r="D728" s="405"/>
      <c r="F728" s="405"/>
      <c r="G728" s="405"/>
      <c r="H728" s="405"/>
      <c r="I728" s="407"/>
      <c r="K728" s="405"/>
      <c r="L728" s="405"/>
      <c r="M728" s="405"/>
    </row>
    <row r="729" spans="4:13">
      <c r="D729" s="405"/>
      <c r="F729" s="405"/>
      <c r="G729" s="405"/>
      <c r="H729" s="405"/>
      <c r="I729" s="407"/>
      <c r="K729" s="405"/>
      <c r="L729" s="405"/>
      <c r="M729" s="405"/>
    </row>
    <row r="730" spans="4:13">
      <c r="D730" s="405"/>
      <c r="F730" s="405"/>
      <c r="G730" s="405"/>
      <c r="H730" s="405"/>
      <c r="I730" s="407"/>
      <c r="K730" s="405"/>
      <c r="L730" s="405"/>
      <c r="M730" s="405"/>
    </row>
    <row r="731" spans="4:13">
      <c r="D731" s="405"/>
      <c r="F731" s="405"/>
      <c r="G731" s="405"/>
      <c r="H731" s="405"/>
      <c r="I731" s="407"/>
      <c r="K731" s="405"/>
      <c r="L731" s="405"/>
      <c r="M731" s="405"/>
    </row>
    <row r="732" spans="4:13">
      <c r="D732" s="405"/>
      <c r="F732" s="405"/>
      <c r="G732" s="405"/>
      <c r="H732" s="405"/>
      <c r="I732" s="407"/>
      <c r="K732" s="405"/>
      <c r="L732" s="405"/>
      <c r="M732" s="405"/>
    </row>
    <row r="733" spans="4:13">
      <c r="D733" s="405"/>
      <c r="F733" s="405"/>
      <c r="G733" s="405"/>
      <c r="H733" s="405"/>
      <c r="I733" s="407"/>
      <c r="K733" s="405"/>
      <c r="L733" s="405"/>
      <c r="M733" s="405"/>
    </row>
    <row r="734" spans="4:13">
      <c r="D734" s="405"/>
      <c r="F734" s="405"/>
      <c r="G734" s="405"/>
      <c r="H734" s="405"/>
      <c r="I734" s="407"/>
      <c r="K734" s="405"/>
      <c r="L734" s="405"/>
      <c r="M734" s="405"/>
    </row>
    <row r="735" spans="4:13">
      <c r="D735" s="405"/>
      <c r="F735" s="405"/>
      <c r="G735" s="405"/>
      <c r="H735" s="405"/>
      <c r="I735" s="407"/>
      <c r="K735" s="405"/>
      <c r="L735" s="405"/>
      <c r="M735" s="405"/>
    </row>
    <row r="736" spans="4:13">
      <c r="D736" s="405"/>
      <c r="F736" s="405"/>
      <c r="G736" s="405"/>
      <c r="H736" s="405"/>
      <c r="I736" s="407"/>
      <c r="K736" s="405"/>
      <c r="L736" s="405"/>
      <c r="M736" s="405"/>
    </row>
    <row r="737" spans="4:13">
      <c r="D737" s="405"/>
      <c r="F737" s="405"/>
      <c r="G737" s="405"/>
      <c r="H737" s="405"/>
      <c r="I737" s="407"/>
      <c r="K737" s="405"/>
      <c r="L737" s="405"/>
      <c r="M737" s="405"/>
    </row>
    <row r="738" spans="4:13">
      <c r="D738" s="405"/>
      <c r="F738" s="405"/>
      <c r="G738" s="405"/>
      <c r="H738" s="405"/>
      <c r="I738" s="407"/>
      <c r="K738" s="405"/>
      <c r="L738" s="405"/>
      <c r="M738" s="405"/>
    </row>
    <row r="739" spans="4:13">
      <c r="D739" s="405"/>
      <c r="F739" s="405"/>
      <c r="G739" s="405"/>
      <c r="H739" s="405"/>
      <c r="I739" s="407"/>
      <c r="K739" s="405"/>
      <c r="L739" s="405"/>
      <c r="M739" s="405"/>
    </row>
    <row r="740" spans="4:13">
      <c r="D740" s="405"/>
      <c r="F740" s="405"/>
      <c r="G740" s="405"/>
      <c r="H740" s="405"/>
      <c r="I740" s="407"/>
      <c r="K740" s="405"/>
      <c r="L740" s="405"/>
      <c r="M740" s="405"/>
    </row>
    <row r="741" spans="4:13">
      <c r="D741" s="405"/>
      <c r="F741" s="405"/>
      <c r="G741" s="405"/>
      <c r="H741" s="405"/>
      <c r="I741" s="407"/>
      <c r="K741" s="405"/>
      <c r="L741" s="405"/>
      <c r="M741" s="405"/>
    </row>
    <row r="742" spans="4:13">
      <c r="D742" s="405"/>
      <c r="F742" s="405"/>
      <c r="G742" s="405"/>
      <c r="H742" s="405"/>
      <c r="I742" s="407"/>
      <c r="K742" s="405"/>
      <c r="L742" s="405"/>
      <c r="M742" s="405"/>
    </row>
    <row r="743" spans="4:13">
      <c r="D743" s="405"/>
      <c r="F743" s="405"/>
      <c r="G743" s="405"/>
      <c r="H743" s="405"/>
      <c r="I743" s="407"/>
      <c r="K743" s="405"/>
      <c r="L743" s="405"/>
      <c r="M743" s="405"/>
    </row>
    <row r="744" spans="4:13">
      <c r="D744" s="405"/>
      <c r="F744" s="405"/>
      <c r="G744" s="405"/>
      <c r="H744" s="405"/>
      <c r="I744" s="407"/>
      <c r="K744" s="405"/>
      <c r="L744" s="405"/>
      <c r="M744" s="405"/>
    </row>
    <row r="745" spans="4:13">
      <c r="D745" s="405"/>
      <c r="F745" s="405"/>
      <c r="G745" s="405"/>
      <c r="H745" s="405"/>
      <c r="I745" s="407"/>
      <c r="K745" s="405"/>
      <c r="L745" s="405"/>
      <c r="M745" s="405"/>
    </row>
    <row r="746" spans="4:13">
      <c r="D746" s="405"/>
      <c r="F746" s="405"/>
      <c r="G746" s="405"/>
      <c r="H746" s="405"/>
      <c r="I746" s="407"/>
      <c r="K746" s="405"/>
      <c r="L746" s="405"/>
      <c r="M746" s="405"/>
    </row>
    <row r="747" spans="4:13">
      <c r="D747" s="405"/>
      <c r="F747" s="405"/>
      <c r="G747" s="405"/>
      <c r="H747" s="405"/>
      <c r="I747" s="407"/>
      <c r="K747" s="405"/>
      <c r="L747" s="405"/>
      <c r="M747" s="405"/>
    </row>
    <row r="748" spans="4:13">
      <c r="D748" s="405"/>
      <c r="F748" s="405"/>
      <c r="G748" s="405"/>
      <c r="H748" s="405"/>
      <c r="I748" s="407"/>
      <c r="K748" s="405"/>
      <c r="L748" s="405"/>
      <c r="M748" s="405"/>
    </row>
    <row r="749" spans="4:13">
      <c r="D749" s="405"/>
      <c r="F749" s="405"/>
      <c r="G749" s="405"/>
      <c r="H749" s="405"/>
      <c r="I749" s="407"/>
      <c r="K749" s="405"/>
      <c r="L749" s="405"/>
      <c r="M749" s="405"/>
    </row>
    <row r="750" spans="4:13">
      <c r="D750" s="405"/>
      <c r="F750" s="405"/>
      <c r="G750" s="405"/>
      <c r="H750" s="405"/>
      <c r="I750" s="407"/>
      <c r="K750" s="405"/>
      <c r="L750" s="405"/>
      <c r="M750" s="405"/>
    </row>
    <row r="751" spans="4:13">
      <c r="D751" s="405"/>
      <c r="F751" s="405"/>
      <c r="G751" s="405"/>
      <c r="H751" s="405"/>
      <c r="I751" s="407"/>
      <c r="K751" s="405"/>
      <c r="L751" s="405"/>
      <c r="M751" s="405"/>
    </row>
    <row r="752" spans="4:13">
      <c r="D752" s="405"/>
      <c r="F752" s="405"/>
      <c r="G752" s="405"/>
      <c r="H752" s="405"/>
      <c r="I752" s="407"/>
      <c r="K752" s="405"/>
      <c r="L752" s="405"/>
      <c r="M752" s="405"/>
    </row>
    <row r="753" spans="4:13">
      <c r="D753" s="405"/>
      <c r="F753" s="405"/>
      <c r="G753" s="405"/>
      <c r="H753" s="405"/>
      <c r="I753" s="407"/>
      <c r="K753" s="405"/>
      <c r="L753" s="405"/>
      <c r="M753" s="405"/>
    </row>
    <row r="754" spans="4:13">
      <c r="D754" s="405"/>
      <c r="F754" s="405"/>
      <c r="G754" s="405"/>
      <c r="H754" s="405"/>
      <c r="I754" s="407"/>
      <c r="K754" s="405"/>
      <c r="L754" s="405"/>
      <c r="M754" s="405"/>
    </row>
    <row r="755" spans="4:13">
      <c r="D755" s="405"/>
      <c r="F755" s="405"/>
      <c r="G755" s="405"/>
      <c r="H755" s="405"/>
      <c r="I755" s="407"/>
      <c r="K755" s="405"/>
      <c r="L755" s="405"/>
      <c r="M755" s="405"/>
    </row>
    <row r="756" spans="4:13">
      <c r="D756" s="405"/>
      <c r="F756" s="405"/>
      <c r="G756" s="405"/>
      <c r="H756" s="405"/>
      <c r="I756" s="407"/>
      <c r="K756" s="405"/>
      <c r="L756" s="405"/>
      <c r="M756" s="405"/>
    </row>
    <row r="757" spans="4:13">
      <c r="D757" s="405"/>
      <c r="F757" s="405"/>
      <c r="G757" s="405"/>
      <c r="H757" s="405"/>
      <c r="I757" s="407"/>
      <c r="K757" s="405"/>
      <c r="L757" s="405"/>
      <c r="M757" s="405"/>
    </row>
    <row r="758" spans="4:13">
      <c r="D758" s="405"/>
      <c r="F758" s="405"/>
      <c r="G758" s="405"/>
      <c r="H758" s="405"/>
      <c r="I758" s="407"/>
      <c r="K758" s="405"/>
      <c r="L758" s="405"/>
      <c r="M758" s="405"/>
    </row>
    <row r="759" spans="4:13">
      <c r="D759" s="405"/>
      <c r="F759" s="405"/>
      <c r="G759" s="405"/>
      <c r="H759" s="405"/>
      <c r="I759" s="407"/>
      <c r="K759" s="405"/>
      <c r="L759" s="405"/>
      <c r="M759" s="405"/>
    </row>
    <row r="760" spans="4:13">
      <c r="D760" s="405"/>
      <c r="F760" s="405"/>
      <c r="G760" s="405"/>
      <c r="H760" s="405"/>
      <c r="I760" s="407"/>
      <c r="K760" s="405"/>
      <c r="L760" s="405"/>
      <c r="M760" s="405"/>
    </row>
    <row r="761" spans="4:13">
      <c r="D761" s="405"/>
      <c r="F761" s="405"/>
      <c r="G761" s="405"/>
      <c r="H761" s="405"/>
      <c r="I761" s="407"/>
      <c r="K761" s="405"/>
      <c r="L761" s="405"/>
      <c r="M761" s="405"/>
    </row>
    <row r="762" spans="4:13">
      <c r="D762" s="405"/>
      <c r="F762" s="405"/>
      <c r="G762" s="405"/>
      <c r="H762" s="405"/>
      <c r="I762" s="407"/>
      <c r="K762" s="405"/>
      <c r="L762" s="405"/>
      <c r="M762" s="405"/>
    </row>
    <row r="763" spans="4:13">
      <c r="D763" s="405"/>
      <c r="F763" s="405"/>
      <c r="G763" s="405"/>
      <c r="H763" s="405"/>
      <c r="I763" s="407"/>
      <c r="K763" s="405"/>
      <c r="L763" s="405"/>
      <c r="M763" s="405"/>
    </row>
    <row r="764" spans="4:13">
      <c r="D764" s="405"/>
      <c r="F764" s="405"/>
      <c r="G764" s="405"/>
      <c r="H764" s="405"/>
      <c r="I764" s="407"/>
      <c r="K764" s="405"/>
      <c r="L764" s="405"/>
      <c r="M764" s="405"/>
    </row>
    <row r="765" spans="4:13">
      <c r="D765" s="405"/>
      <c r="F765" s="405"/>
      <c r="G765" s="405"/>
      <c r="H765" s="405"/>
      <c r="I765" s="407"/>
      <c r="K765" s="405"/>
      <c r="L765" s="405"/>
      <c r="M765" s="405"/>
    </row>
    <row r="766" spans="4:13">
      <c r="D766" s="405"/>
      <c r="F766" s="405"/>
      <c r="G766" s="405"/>
      <c r="H766" s="405"/>
      <c r="I766" s="407"/>
      <c r="K766" s="405"/>
      <c r="L766" s="405"/>
      <c r="M766" s="405"/>
    </row>
    <row r="767" spans="4:13">
      <c r="D767" s="405"/>
      <c r="F767" s="405"/>
      <c r="G767" s="405"/>
      <c r="H767" s="405"/>
      <c r="I767" s="407"/>
      <c r="K767" s="405"/>
      <c r="L767" s="405"/>
      <c r="M767" s="405"/>
    </row>
    <row r="768" spans="4:13">
      <c r="D768" s="405"/>
      <c r="F768" s="405"/>
      <c r="G768" s="405"/>
      <c r="H768" s="405"/>
      <c r="I768" s="407"/>
      <c r="K768" s="405"/>
      <c r="L768" s="405"/>
      <c r="M768" s="405"/>
    </row>
    <row r="769" spans="4:13">
      <c r="D769" s="405"/>
      <c r="F769" s="405"/>
      <c r="G769" s="405"/>
      <c r="H769" s="405"/>
      <c r="I769" s="407"/>
      <c r="K769" s="405"/>
      <c r="L769" s="405"/>
      <c r="M769" s="405"/>
    </row>
    <row r="770" spans="4:13">
      <c r="D770" s="405"/>
      <c r="F770" s="405"/>
      <c r="G770" s="405"/>
      <c r="H770" s="405"/>
      <c r="I770" s="407"/>
      <c r="K770" s="405"/>
      <c r="L770" s="405"/>
      <c r="M770" s="405"/>
    </row>
    <row r="771" spans="4:13">
      <c r="D771" s="405"/>
      <c r="F771" s="405"/>
      <c r="G771" s="405"/>
      <c r="H771" s="405"/>
      <c r="I771" s="407"/>
      <c r="K771" s="405"/>
      <c r="L771" s="405"/>
      <c r="M771" s="405"/>
    </row>
    <row r="772" spans="4:13">
      <c r="D772" s="405"/>
      <c r="F772" s="405"/>
      <c r="G772" s="405"/>
      <c r="H772" s="405"/>
      <c r="I772" s="407"/>
      <c r="K772" s="405"/>
      <c r="L772" s="405"/>
      <c r="M772" s="405"/>
    </row>
    <row r="773" spans="4:13">
      <c r="D773" s="405"/>
      <c r="F773" s="405"/>
      <c r="G773" s="405"/>
      <c r="H773" s="405"/>
      <c r="I773" s="407"/>
      <c r="K773" s="405"/>
      <c r="L773" s="405"/>
      <c r="M773" s="405"/>
    </row>
    <row r="774" spans="4:13">
      <c r="D774" s="405"/>
      <c r="F774" s="405"/>
      <c r="G774" s="405"/>
      <c r="H774" s="405"/>
      <c r="I774" s="407"/>
      <c r="K774" s="405"/>
      <c r="L774" s="405"/>
      <c r="M774" s="405"/>
    </row>
    <row r="775" spans="4:13">
      <c r="D775" s="405"/>
      <c r="F775" s="405"/>
      <c r="G775" s="405"/>
      <c r="H775" s="405"/>
      <c r="I775" s="407"/>
      <c r="K775" s="405"/>
      <c r="L775" s="405"/>
      <c r="M775" s="405"/>
    </row>
    <row r="776" spans="4:13">
      <c r="D776" s="405"/>
      <c r="F776" s="405"/>
      <c r="G776" s="405"/>
      <c r="H776" s="405"/>
      <c r="I776" s="407"/>
      <c r="K776" s="405"/>
      <c r="L776" s="405"/>
      <c r="M776" s="405"/>
    </row>
    <row r="777" spans="4:13">
      <c r="D777" s="405"/>
      <c r="F777" s="405"/>
      <c r="G777" s="405"/>
      <c r="H777" s="405"/>
      <c r="I777" s="407"/>
      <c r="K777" s="405"/>
      <c r="L777" s="405"/>
      <c r="M777" s="405"/>
    </row>
    <row r="778" spans="4:13">
      <c r="D778" s="405"/>
      <c r="F778" s="405"/>
      <c r="G778" s="405"/>
      <c r="H778" s="405"/>
      <c r="I778" s="407"/>
      <c r="K778" s="405"/>
      <c r="L778" s="405"/>
      <c r="M778" s="405"/>
    </row>
    <row r="779" spans="4:13">
      <c r="D779" s="405"/>
      <c r="F779" s="405"/>
      <c r="G779" s="405"/>
      <c r="H779" s="405"/>
      <c r="I779" s="407"/>
      <c r="K779" s="405"/>
      <c r="L779" s="405"/>
      <c r="M779" s="405"/>
    </row>
    <row r="780" spans="4:13">
      <c r="D780" s="405"/>
      <c r="F780" s="405"/>
      <c r="G780" s="405"/>
      <c r="H780" s="405"/>
      <c r="I780" s="407"/>
      <c r="K780" s="405"/>
      <c r="L780" s="405"/>
      <c r="M780" s="405"/>
    </row>
    <row r="781" spans="4:13">
      <c r="D781" s="405"/>
      <c r="F781" s="405"/>
      <c r="G781" s="405"/>
      <c r="H781" s="405"/>
      <c r="I781" s="407"/>
      <c r="K781" s="405"/>
      <c r="L781" s="405"/>
      <c r="M781" s="405"/>
    </row>
    <row r="782" spans="4:13">
      <c r="D782" s="405"/>
      <c r="F782" s="405"/>
      <c r="G782" s="405"/>
      <c r="H782" s="405"/>
      <c r="I782" s="407"/>
      <c r="K782" s="405"/>
      <c r="L782" s="405"/>
      <c r="M782" s="405"/>
    </row>
    <row r="783" spans="4:13">
      <c r="D783" s="405"/>
      <c r="F783" s="405"/>
      <c r="G783" s="405"/>
      <c r="H783" s="405"/>
      <c r="I783" s="407"/>
      <c r="K783" s="405"/>
      <c r="L783" s="405"/>
      <c r="M783" s="405"/>
    </row>
    <row r="784" spans="4:13">
      <c r="D784" s="405"/>
      <c r="F784" s="405"/>
      <c r="G784" s="405"/>
      <c r="H784" s="405"/>
      <c r="I784" s="407"/>
      <c r="K784" s="405"/>
      <c r="L784" s="405"/>
      <c r="M784" s="405"/>
    </row>
    <row r="785" spans="4:13">
      <c r="D785" s="405"/>
      <c r="F785" s="405"/>
      <c r="G785" s="405"/>
      <c r="H785" s="405"/>
      <c r="I785" s="407"/>
      <c r="K785" s="405"/>
      <c r="L785" s="405"/>
      <c r="M785" s="405"/>
    </row>
    <row r="786" spans="4:13">
      <c r="D786" s="405"/>
      <c r="F786" s="405"/>
      <c r="G786" s="405"/>
      <c r="H786" s="405"/>
      <c r="I786" s="407"/>
      <c r="K786" s="405"/>
      <c r="L786" s="405"/>
      <c r="M786" s="405"/>
    </row>
    <row r="787" spans="4:13">
      <c r="D787" s="405"/>
      <c r="F787" s="405"/>
      <c r="G787" s="405"/>
      <c r="H787" s="405"/>
      <c r="I787" s="407"/>
      <c r="K787" s="405"/>
      <c r="L787" s="405"/>
      <c r="M787" s="405"/>
    </row>
    <row r="788" spans="4:13">
      <c r="D788" s="405"/>
      <c r="F788" s="405"/>
      <c r="G788" s="405"/>
      <c r="H788" s="405"/>
      <c r="I788" s="407"/>
      <c r="K788" s="405"/>
      <c r="L788" s="405"/>
      <c r="M788" s="405"/>
    </row>
    <row r="789" spans="4:13">
      <c r="D789" s="405"/>
      <c r="F789" s="405"/>
      <c r="G789" s="405"/>
      <c r="H789" s="405"/>
      <c r="I789" s="407"/>
      <c r="K789" s="405"/>
      <c r="L789" s="405"/>
      <c r="M789" s="405"/>
    </row>
    <row r="790" spans="4:13">
      <c r="D790" s="405"/>
      <c r="F790" s="405"/>
      <c r="G790" s="405"/>
      <c r="H790" s="405"/>
      <c r="I790" s="407"/>
      <c r="K790" s="405"/>
      <c r="L790" s="405"/>
      <c r="M790" s="405"/>
    </row>
    <row r="791" spans="4:13">
      <c r="D791" s="405"/>
      <c r="F791" s="405"/>
      <c r="G791" s="405"/>
      <c r="H791" s="405"/>
      <c r="I791" s="407"/>
      <c r="K791" s="405"/>
      <c r="L791" s="405"/>
      <c r="M791" s="405"/>
    </row>
    <row r="792" spans="4:13">
      <c r="D792" s="405"/>
      <c r="F792" s="405"/>
      <c r="G792" s="405"/>
      <c r="H792" s="405"/>
      <c r="I792" s="407"/>
      <c r="K792" s="405"/>
      <c r="L792" s="405"/>
      <c r="M792" s="405"/>
    </row>
    <row r="793" spans="4:13">
      <c r="D793" s="405"/>
      <c r="F793" s="405"/>
      <c r="G793" s="405"/>
      <c r="H793" s="405"/>
      <c r="I793" s="407"/>
      <c r="K793" s="405"/>
      <c r="L793" s="405"/>
      <c r="M793" s="405"/>
    </row>
    <row r="794" spans="4:13">
      <c r="D794" s="405"/>
      <c r="F794" s="405"/>
      <c r="G794" s="405"/>
      <c r="H794" s="405"/>
      <c r="I794" s="407"/>
      <c r="K794" s="405"/>
      <c r="L794" s="405"/>
      <c r="M794" s="405"/>
    </row>
    <row r="795" spans="4:13">
      <c r="D795" s="405"/>
      <c r="F795" s="405"/>
      <c r="G795" s="405"/>
      <c r="H795" s="405"/>
      <c r="I795" s="407"/>
      <c r="K795" s="405"/>
      <c r="L795" s="405"/>
      <c r="M795" s="405"/>
    </row>
    <row r="796" spans="4:13">
      <c r="D796" s="405"/>
      <c r="F796" s="405"/>
      <c r="G796" s="405"/>
      <c r="H796" s="405"/>
      <c r="I796" s="407"/>
      <c r="K796" s="405"/>
      <c r="L796" s="405"/>
      <c r="M796" s="405"/>
    </row>
    <row r="797" spans="4:13">
      <c r="D797" s="405"/>
      <c r="F797" s="405"/>
      <c r="G797" s="405"/>
      <c r="H797" s="405"/>
      <c r="I797" s="407"/>
      <c r="K797" s="405"/>
      <c r="L797" s="405"/>
      <c r="M797" s="405"/>
    </row>
    <row r="798" spans="4:13">
      <c r="D798" s="405"/>
      <c r="F798" s="405"/>
      <c r="G798" s="405"/>
      <c r="H798" s="405"/>
      <c r="I798" s="407"/>
      <c r="K798" s="405"/>
      <c r="L798" s="405"/>
      <c r="M798" s="405"/>
    </row>
    <row r="799" spans="4:13">
      <c r="D799" s="405"/>
      <c r="F799" s="405"/>
      <c r="G799" s="405"/>
      <c r="H799" s="405"/>
      <c r="I799" s="407"/>
      <c r="K799" s="405"/>
      <c r="L799" s="405"/>
      <c r="M799" s="405"/>
    </row>
    <row r="800" spans="4:13">
      <c r="D800" s="405"/>
      <c r="F800" s="405"/>
      <c r="G800" s="405"/>
      <c r="H800" s="405"/>
      <c r="I800" s="407"/>
      <c r="K800" s="405"/>
      <c r="L800" s="405"/>
      <c r="M800" s="405"/>
    </row>
    <row r="801" spans="4:13">
      <c r="D801" s="405"/>
      <c r="F801" s="405"/>
      <c r="G801" s="405"/>
      <c r="H801" s="405"/>
      <c r="I801" s="407"/>
      <c r="K801" s="405"/>
      <c r="L801" s="405"/>
      <c r="M801" s="405"/>
    </row>
    <row r="802" spans="4:13">
      <c r="D802" s="405"/>
      <c r="F802" s="405"/>
      <c r="G802" s="405"/>
      <c r="H802" s="405"/>
      <c r="I802" s="407"/>
      <c r="K802" s="405"/>
      <c r="L802" s="405"/>
      <c r="M802" s="405"/>
    </row>
    <row r="803" spans="4:13">
      <c r="D803" s="405"/>
      <c r="F803" s="405"/>
      <c r="G803" s="405"/>
      <c r="H803" s="405"/>
      <c r="I803" s="407"/>
      <c r="K803" s="405"/>
      <c r="L803" s="405"/>
      <c r="M803" s="405"/>
    </row>
    <row r="804" spans="4:13">
      <c r="D804" s="405"/>
      <c r="F804" s="405"/>
      <c r="G804" s="405"/>
      <c r="H804" s="405"/>
      <c r="I804" s="407"/>
      <c r="K804" s="405"/>
      <c r="L804" s="405"/>
      <c r="M804" s="405"/>
    </row>
    <row r="805" spans="4:13">
      <c r="D805" s="405"/>
      <c r="F805" s="405"/>
      <c r="G805" s="405"/>
      <c r="H805" s="405"/>
      <c r="I805" s="407"/>
      <c r="K805" s="405"/>
      <c r="L805" s="405"/>
      <c r="M805" s="405"/>
    </row>
    <row r="806" spans="4:13">
      <c r="D806" s="405"/>
      <c r="F806" s="405"/>
      <c r="G806" s="405"/>
      <c r="H806" s="405"/>
      <c r="I806" s="407"/>
      <c r="K806" s="405"/>
      <c r="L806" s="405"/>
      <c r="M806" s="405"/>
    </row>
    <row r="807" spans="4:13">
      <c r="D807" s="405"/>
      <c r="F807" s="405"/>
      <c r="G807" s="405"/>
      <c r="H807" s="405"/>
      <c r="I807" s="407"/>
      <c r="K807" s="405"/>
      <c r="L807" s="405"/>
      <c r="M807" s="405"/>
    </row>
    <row r="808" spans="4:13">
      <c r="D808" s="405"/>
      <c r="F808" s="405"/>
      <c r="G808" s="405"/>
      <c r="H808" s="405"/>
      <c r="I808" s="407"/>
      <c r="K808" s="405"/>
      <c r="L808" s="405"/>
      <c r="M808" s="405"/>
    </row>
    <row r="809" spans="4:13">
      <c r="D809" s="405"/>
      <c r="F809" s="405"/>
      <c r="G809" s="405"/>
      <c r="H809" s="405"/>
      <c r="I809" s="407"/>
      <c r="K809" s="405"/>
      <c r="L809" s="405"/>
      <c r="M809" s="405"/>
    </row>
    <row r="810" spans="4:13">
      <c r="D810" s="405"/>
      <c r="F810" s="405"/>
      <c r="G810" s="405"/>
      <c r="H810" s="405"/>
      <c r="I810" s="407"/>
      <c r="K810" s="405"/>
      <c r="L810" s="405"/>
      <c r="M810" s="405"/>
    </row>
    <row r="811" spans="4:13">
      <c r="D811" s="405"/>
      <c r="F811" s="405"/>
      <c r="G811" s="405"/>
      <c r="H811" s="405"/>
      <c r="I811" s="407"/>
      <c r="K811" s="405"/>
      <c r="L811" s="405"/>
      <c r="M811" s="405"/>
    </row>
    <row r="812" spans="4:13">
      <c r="D812" s="405"/>
      <c r="F812" s="405"/>
      <c r="G812" s="405"/>
      <c r="H812" s="405"/>
      <c r="I812" s="407"/>
      <c r="K812" s="405"/>
      <c r="L812" s="405"/>
      <c r="M812" s="405"/>
    </row>
    <row r="813" spans="4:13">
      <c r="D813" s="405"/>
      <c r="F813" s="405"/>
      <c r="G813" s="405"/>
      <c r="H813" s="405"/>
      <c r="I813" s="407"/>
      <c r="K813" s="405"/>
      <c r="L813" s="405"/>
      <c r="M813" s="405"/>
    </row>
    <row r="814" spans="4:13">
      <c r="D814" s="405"/>
      <c r="F814" s="405"/>
      <c r="G814" s="405"/>
      <c r="H814" s="405"/>
      <c r="I814" s="407"/>
      <c r="K814" s="405"/>
      <c r="L814" s="405"/>
      <c r="M814" s="405"/>
    </row>
  </sheetData>
  <autoFilter ref="A17:AC32"/>
  <mergeCells count="13">
    <mergeCell ref="A2:G2"/>
    <mergeCell ref="A1:G1"/>
    <mergeCell ref="I16:M16"/>
    <mergeCell ref="B16:G16"/>
    <mergeCell ref="I15:R15"/>
    <mergeCell ref="A31:G31"/>
    <mergeCell ref="S15:AB15"/>
    <mergeCell ref="B32:G32"/>
    <mergeCell ref="A3:G3"/>
    <mergeCell ref="B4:G4"/>
    <mergeCell ref="N16:R16"/>
    <mergeCell ref="S16:W16"/>
    <mergeCell ref="X16:AB16"/>
  </mergeCells>
  <printOptions horizontalCentered="1"/>
  <pageMargins left="0.74803149606299213" right="0.39370078740157483" top="0.98425196850393704" bottom="4.1338582677165361" header="0" footer="3.9370078740157481"/>
  <pageSetup paperSize="9" scale="90" firstPageNumber="14" orientation="portrait" blackAndWhite="1" useFirstPageNumber="1" r:id="rId1"/>
  <headerFooter alignWithMargins="0">
    <oddHeader xml:space="preserve">&amp;C   </oddHeader>
    <oddFooter>&amp;C&amp;"Times New Roman,Bold" &amp;P</oddFooter>
  </headerFooter>
</worksheet>
</file>

<file path=xl/worksheets/sheet12.xml><?xml version="1.0" encoding="utf-8"?>
<worksheet xmlns="http://schemas.openxmlformats.org/spreadsheetml/2006/main" xmlns:r="http://schemas.openxmlformats.org/officeDocument/2006/relationships">
  <sheetPr syncVertical="1" syncRef="A16" transitionEvaluation="1"/>
  <dimension ref="A1:AC49"/>
  <sheetViews>
    <sheetView view="pageBreakPreview" topLeftCell="A16" zoomScaleSheetLayoutView="100" workbookViewId="0">
      <selection activeCell="C27" sqref="C27:I31"/>
    </sheetView>
  </sheetViews>
  <sheetFormatPr defaultColWidth="12.42578125" defaultRowHeight="12.75"/>
  <cols>
    <col min="1" max="1" width="6.42578125" style="197" customWidth="1"/>
    <col min="2" max="2" width="8.140625" style="92" customWidth="1"/>
    <col min="3" max="3" width="34.5703125" style="76" customWidth="1"/>
    <col min="4" max="4" width="8.5703125" style="90" customWidth="1"/>
    <col min="5" max="5" width="9.42578125" style="90" customWidth="1"/>
    <col min="6" max="6" width="11.28515625" style="76" customWidth="1"/>
    <col min="7" max="7" width="8.5703125" style="76" customWidth="1"/>
    <col min="8" max="8" width="2.5703125" style="76" customWidth="1"/>
    <col min="9" max="9" width="8.5703125" style="90" customWidth="1"/>
    <col min="10" max="10" width="11.28515625" style="90" customWidth="1"/>
    <col min="11" max="11" width="12.5703125" style="90" customWidth="1"/>
    <col min="12" max="12" width="9.140625" style="90" customWidth="1"/>
    <col min="13" max="13" width="13.5703125" style="90" customWidth="1"/>
    <col min="14" max="14" width="8.7109375" style="76" customWidth="1"/>
    <col min="15" max="15" width="6.7109375" style="76" customWidth="1"/>
    <col min="16" max="16" width="13" style="76" customWidth="1"/>
    <col min="17" max="17" width="6.85546875" style="76" customWidth="1"/>
    <col min="18" max="18" width="13.42578125" style="77" customWidth="1"/>
    <col min="19" max="19" width="7.28515625" style="76" customWidth="1"/>
    <col min="20" max="20" width="7.42578125" style="76" customWidth="1"/>
    <col min="21" max="21" width="4.7109375" style="76" customWidth="1"/>
    <col min="22" max="22" width="6.42578125" style="76" customWidth="1"/>
    <col min="23" max="23" width="11.7109375" style="76" bestFit="1" customWidth="1"/>
    <col min="24" max="24" width="8.42578125" style="76" customWidth="1"/>
    <col min="25" max="25" width="5.42578125" style="76" customWidth="1"/>
    <col min="26" max="26" width="6.5703125" style="76" customWidth="1"/>
    <col min="27" max="27" width="6.140625" style="76" customWidth="1"/>
    <col min="28" max="28" width="11.28515625" style="76" bestFit="1" customWidth="1"/>
    <col min="29" max="29" width="5.5703125" style="76" customWidth="1"/>
    <col min="30" max="30" width="4.5703125" style="76" customWidth="1"/>
    <col min="31" max="31" width="7.5703125" style="76" customWidth="1"/>
    <col min="32" max="32" width="8.42578125" style="76" customWidth="1"/>
    <col min="33" max="33" width="11.28515625" style="76" bestFit="1" customWidth="1"/>
    <col min="34" max="16384" width="12.42578125" style="76"/>
  </cols>
  <sheetData>
    <row r="1" spans="1:29">
      <c r="A1" s="1526" t="s">
        <v>33</v>
      </c>
      <c r="B1" s="1526"/>
      <c r="C1" s="1526"/>
      <c r="D1" s="1526"/>
      <c r="E1" s="1526"/>
      <c r="F1" s="1526"/>
      <c r="G1" s="1526"/>
      <c r="H1" s="746"/>
      <c r="I1" s="191"/>
      <c r="J1" s="191"/>
      <c r="K1" s="191"/>
      <c r="L1" s="191"/>
      <c r="M1" s="191"/>
    </row>
    <row r="2" spans="1:29">
      <c r="A2" s="1526" t="s">
        <v>34</v>
      </c>
      <c r="B2" s="1526"/>
      <c r="C2" s="1526"/>
      <c r="D2" s="1526"/>
      <c r="E2" s="1526"/>
      <c r="F2" s="1526"/>
      <c r="G2" s="1526"/>
      <c r="H2" s="746"/>
      <c r="I2" s="191"/>
      <c r="J2" s="191"/>
      <c r="K2" s="191"/>
      <c r="L2" s="191"/>
      <c r="M2" s="191"/>
    </row>
    <row r="3" spans="1:29" ht="27" customHeight="1">
      <c r="A3" s="1498" t="s">
        <v>270</v>
      </c>
      <c r="B3" s="1498"/>
      <c r="C3" s="1498"/>
      <c r="D3" s="1498"/>
      <c r="E3" s="1498"/>
      <c r="F3" s="1498"/>
      <c r="G3" s="1498"/>
      <c r="H3" s="743"/>
      <c r="I3" s="84"/>
      <c r="J3" s="84"/>
      <c r="K3" s="84"/>
      <c r="L3" s="84"/>
      <c r="M3" s="84"/>
    </row>
    <row r="4" spans="1:29" ht="10.9" customHeight="1">
      <c r="A4" s="30"/>
      <c r="B4" s="1499"/>
      <c r="C4" s="1499"/>
      <c r="D4" s="1499"/>
      <c r="E4" s="1499"/>
      <c r="F4" s="1499"/>
      <c r="G4" s="1499"/>
      <c r="H4" s="744"/>
      <c r="I4" s="84"/>
      <c r="J4" s="84"/>
      <c r="K4" s="84"/>
      <c r="L4" s="84"/>
      <c r="M4" s="84"/>
    </row>
    <row r="5" spans="1:29" ht="11.45" customHeight="1">
      <c r="A5" s="30"/>
      <c r="B5" s="26"/>
      <c r="C5" s="26"/>
      <c r="D5" s="31"/>
      <c r="E5" s="32" t="s">
        <v>5</v>
      </c>
      <c r="F5" s="32" t="s">
        <v>6</v>
      </c>
      <c r="G5" s="32" t="s">
        <v>100</v>
      </c>
      <c r="H5" s="29"/>
      <c r="I5" s="84"/>
      <c r="J5" s="84"/>
      <c r="K5" s="84"/>
      <c r="L5" s="84"/>
      <c r="M5" s="84"/>
    </row>
    <row r="6" spans="1:29" ht="15" customHeight="1">
      <c r="A6" s="30"/>
      <c r="B6" s="1318" t="s">
        <v>7</v>
      </c>
      <c r="C6" s="1362" t="s">
        <v>8</v>
      </c>
      <c r="D6" s="34" t="s">
        <v>49</v>
      </c>
      <c r="E6" s="28">
        <v>1663714</v>
      </c>
      <c r="F6" s="28">
        <v>492241</v>
      </c>
      <c r="G6" s="28">
        <f>SUM(E6:F6)</f>
        <v>2155955</v>
      </c>
      <c r="H6" s="28"/>
      <c r="I6" s="84"/>
      <c r="J6" s="84"/>
      <c r="K6" s="84"/>
      <c r="L6" s="84"/>
      <c r="M6" s="84"/>
    </row>
    <row r="7" spans="1:29" ht="15" customHeight="1">
      <c r="A7" s="30"/>
      <c r="B7" s="1318" t="s">
        <v>9</v>
      </c>
      <c r="C7" s="1362" t="s">
        <v>225</v>
      </c>
      <c r="D7" s="34" t="s">
        <v>49</v>
      </c>
      <c r="E7" s="28">
        <v>5897</v>
      </c>
      <c r="F7" s="28">
        <v>40162</v>
      </c>
      <c r="G7" s="28">
        <f t="shared" ref="G7" si="0">SUM(E7:F7)</f>
        <v>46059</v>
      </c>
      <c r="H7" s="28"/>
      <c r="I7" s="84"/>
      <c r="J7" s="84"/>
      <c r="K7" s="84"/>
      <c r="L7" s="84"/>
      <c r="M7" s="84"/>
      <c r="N7" s="97"/>
      <c r="O7" s="97"/>
      <c r="P7" s="97"/>
      <c r="Q7" s="97"/>
      <c r="R7" s="157"/>
      <c r="S7" s="97"/>
      <c r="T7" s="97"/>
      <c r="U7" s="97"/>
      <c r="V7" s="97"/>
      <c r="W7" s="97"/>
      <c r="X7" s="97"/>
      <c r="Y7" s="97"/>
      <c r="Z7" s="97"/>
      <c r="AA7" s="97"/>
      <c r="AB7" s="97"/>
      <c r="AC7" s="97"/>
    </row>
    <row r="8" spans="1:29" ht="25.5">
      <c r="A8" s="30"/>
      <c r="B8" s="33" t="s">
        <v>22</v>
      </c>
      <c r="C8" s="1393" t="s">
        <v>226</v>
      </c>
      <c r="D8" s="36" t="s">
        <v>49</v>
      </c>
      <c r="E8" s="29">
        <f>G22</f>
        <v>10000</v>
      </c>
      <c r="F8" s="1377">
        <v>0</v>
      </c>
      <c r="G8" s="29">
        <f>E8+F8</f>
        <v>10000</v>
      </c>
      <c r="H8" s="28"/>
      <c r="I8" s="84"/>
      <c r="J8" s="84"/>
      <c r="K8" s="84"/>
      <c r="L8" s="84"/>
      <c r="M8" s="84"/>
      <c r="N8" s="97"/>
      <c r="O8" s="97"/>
      <c r="P8" s="97"/>
      <c r="Q8" s="97"/>
      <c r="R8" s="157"/>
      <c r="S8" s="97"/>
      <c r="T8" s="97"/>
      <c r="U8" s="97"/>
      <c r="V8" s="97"/>
      <c r="W8" s="97"/>
      <c r="X8" s="97"/>
      <c r="Y8" s="97"/>
      <c r="Z8" s="97"/>
      <c r="AA8" s="97"/>
      <c r="AB8" s="97"/>
      <c r="AC8" s="97"/>
    </row>
    <row r="9" spans="1:29" ht="15.6" customHeight="1">
      <c r="A9" s="30"/>
      <c r="B9" s="1361" t="s">
        <v>48</v>
      </c>
      <c r="C9" s="1362" t="s">
        <v>264</v>
      </c>
      <c r="D9" s="38" t="s">
        <v>49</v>
      </c>
      <c r="E9" s="39">
        <f>E6+E7+E8</f>
        <v>1679611</v>
      </c>
      <c r="F9" s="39">
        <f>F6+F7+F8</f>
        <v>532403</v>
      </c>
      <c r="G9" s="39">
        <f>G6+G7+G8</f>
        <v>2212014</v>
      </c>
      <c r="H9" s="28"/>
      <c r="I9" s="106"/>
      <c r="J9" s="106"/>
      <c r="K9" s="106"/>
      <c r="L9" s="106"/>
      <c r="M9" s="106"/>
      <c r="N9" s="97"/>
      <c r="O9" s="97"/>
      <c r="P9" s="97"/>
      <c r="Q9" s="97"/>
      <c r="R9" s="157"/>
      <c r="S9" s="97"/>
      <c r="T9" s="97"/>
      <c r="U9" s="97"/>
      <c r="V9" s="97"/>
      <c r="W9" s="97"/>
      <c r="X9" s="97"/>
      <c r="Y9" s="97"/>
      <c r="Z9" s="97"/>
      <c r="AA9" s="97"/>
      <c r="AB9" s="97"/>
      <c r="AC9" s="97"/>
    </row>
    <row r="10" spans="1:29">
      <c r="A10" s="30"/>
      <c r="B10" s="33"/>
      <c r="C10" s="26"/>
      <c r="D10" s="27"/>
      <c r="E10" s="27"/>
      <c r="F10" s="34"/>
      <c r="G10" s="27"/>
      <c r="H10" s="27"/>
      <c r="I10" s="106"/>
      <c r="J10" s="106"/>
      <c r="K10" s="106"/>
      <c r="L10" s="106"/>
      <c r="M10" s="106"/>
      <c r="N10" s="97"/>
      <c r="O10" s="97"/>
      <c r="P10" s="97"/>
      <c r="Q10" s="97"/>
      <c r="R10" s="157"/>
      <c r="S10" s="97"/>
      <c r="T10" s="97"/>
      <c r="U10" s="97"/>
      <c r="V10" s="97"/>
      <c r="W10" s="97"/>
      <c r="X10" s="97"/>
      <c r="Y10" s="97"/>
      <c r="Z10" s="97"/>
      <c r="AA10" s="97"/>
      <c r="AB10" s="97"/>
      <c r="AC10" s="97"/>
    </row>
    <row r="11" spans="1:29" ht="13.15" customHeight="1">
      <c r="A11" s="30"/>
      <c r="B11" s="33" t="s">
        <v>265</v>
      </c>
      <c r="C11" s="26" t="s">
        <v>23</v>
      </c>
      <c r="D11" s="26"/>
      <c r="E11" s="26"/>
      <c r="F11" s="40"/>
      <c r="G11" s="26"/>
      <c r="H11" s="26"/>
      <c r="I11" s="1489"/>
      <c r="J11" s="1489"/>
      <c r="K11" s="1489"/>
      <c r="L11" s="1489"/>
      <c r="M11" s="1489"/>
      <c r="N11" s="1489"/>
      <c r="O11" s="1489"/>
      <c r="P11" s="1489"/>
      <c r="Q11" s="1489"/>
      <c r="R11" s="1489"/>
      <c r="S11" s="1489"/>
      <c r="T11" s="1489"/>
      <c r="U11" s="1489"/>
      <c r="V11" s="1489"/>
      <c r="W11" s="1489"/>
      <c r="X11" s="1490"/>
      <c r="Y11" s="1490"/>
      <c r="Z11" s="1490"/>
      <c r="AA11" s="1490"/>
      <c r="AB11" s="1490"/>
      <c r="AC11" s="1574"/>
    </row>
    <row r="12" spans="1:29" s="1" customFormat="1" ht="13.5" thickBot="1">
      <c r="A12" s="41"/>
      <c r="B12" s="692"/>
      <c r="C12" s="667"/>
      <c r="D12" s="667"/>
      <c r="E12" s="667"/>
      <c r="F12" s="667"/>
      <c r="G12" s="667" t="s">
        <v>89</v>
      </c>
      <c r="H12" s="745"/>
      <c r="I12" s="1489"/>
      <c r="J12" s="1489"/>
      <c r="K12" s="1489"/>
      <c r="L12" s="1489"/>
      <c r="M12" s="1489"/>
      <c r="N12" s="1489"/>
      <c r="O12" s="1489"/>
      <c r="P12" s="1489"/>
      <c r="Q12" s="1489"/>
      <c r="R12" s="1489"/>
      <c r="S12" s="1489"/>
      <c r="T12" s="1489"/>
      <c r="U12" s="1489"/>
      <c r="V12" s="1489"/>
      <c r="W12" s="1489"/>
      <c r="X12" s="1490"/>
      <c r="Y12" s="1490"/>
      <c r="Z12" s="1490"/>
      <c r="AA12" s="1490"/>
      <c r="AB12" s="1490"/>
      <c r="AC12" s="1574"/>
    </row>
    <row r="13" spans="1:29" s="1" customFormat="1" ht="14.25" thickTop="1" thickBot="1">
      <c r="A13" s="41"/>
      <c r="B13" s="275"/>
      <c r="C13" s="275" t="s">
        <v>24</v>
      </c>
      <c r="D13" s="275"/>
      <c r="E13" s="275" t="s">
        <v>50</v>
      </c>
      <c r="F13" s="275" t="s">
        <v>102</v>
      </c>
      <c r="G13" s="42" t="s">
        <v>100</v>
      </c>
      <c r="H13" s="29"/>
      <c r="I13" s="155"/>
      <c r="J13" s="155"/>
      <c r="K13" s="155"/>
      <c r="L13" s="155"/>
      <c r="M13" s="1478"/>
      <c r="N13" s="155"/>
      <c r="O13" s="155"/>
      <c r="P13" s="155"/>
      <c r="Q13" s="155"/>
      <c r="R13" s="1478"/>
      <c r="S13" s="155"/>
      <c r="T13" s="155"/>
      <c r="U13" s="155"/>
      <c r="V13" s="155"/>
      <c r="W13" s="1478"/>
      <c r="X13" s="4"/>
      <c r="Y13" s="4"/>
      <c r="Z13" s="4"/>
      <c r="AA13" s="4"/>
      <c r="AB13" s="604"/>
      <c r="AC13" s="1574"/>
    </row>
    <row r="14" spans="1:29" ht="15" customHeight="1" thickTop="1">
      <c r="C14" s="876" t="s">
        <v>52</v>
      </c>
      <c r="D14" s="176"/>
      <c r="E14" s="176"/>
      <c r="F14" s="176"/>
      <c r="G14" s="176"/>
      <c r="H14" s="176"/>
      <c r="I14" s="97"/>
      <c r="J14" s="97"/>
      <c r="K14" s="97"/>
      <c r="L14" s="97"/>
      <c r="M14" s="97"/>
      <c r="N14" s="97"/>
      <c r="O14" s="97"/>
      <c r="P14" s="97"/>
      <c r="Q14" s="97"/>
      <c r="R14" s="97"/>
      <c r="S14" s="97"/>
      <c r="T14" s="97"/>
      <c r="U14" s="97"/>
      <c r="V14" s="97"/>
      <c r="W14" s="97"/>
      <c r="X14" s="97"/>
      <c r="Y14" s="97"/>
      <c r="Z14" s="97"/>
      <c r="AA14" s="97"/>
      <c r="AB14" s="97"/>
      <c r="AC14" s="97"/>
    </row>
    <row r="15" spans="1:29" ht="15" customHeight="1">
      <c r="A15" s="110"/>
      <c r="B15" s="137">
        <v>2506</v>
      </c>
      <c r="C15" s="138" t="s">
        <v>443</v>
      </c>
      <c r="D15" s="103"/>
      <c r="E15" s="281"/>
      <c r="F15" s="103"/>
      <c r="G15" s="103"/>
      <c r="H15" s="103"/>
      <c r="I15" s="97"/>
      <c r="J15" s="97"/>
      <c r="K15" s="97"/>
      <c r="L15" s="97"/>
      <c r="M15" s="97"/>
      <c r="N15" s="97"/>
      <c r="O15" s="97"/>
      <c r="P15" s="97"/>
      <c r="Q15" s="97"/>
      <c r="R15" s="97"/>
      <c r="S15" s="97"/>
      <c r="T15" s="97"/>
      <c r="U15" s="97"/>
      <c r="V15" s="97"/>
      <c r="W15" s="97"/>
      <c r="X15" s="97"/>
      <c r="Y15" s="97"/>
      <c r="Z15" s="97"/>
      <c r="AA15" s="97"/>
      <c r="AB15" s="97"/>
      <c r="AC15" s="97"/>
    </row>
    <row r="16" spans="1:29" ht="15" customHeight="1">
      <c r="A16" s="110"/>
      <c r="B16" s="1213" t="s">
        <v>444</v>
      </c>
      <c r="C16" s="140" t="s">
        <v>445</v>
      </c>
      <c r="D16" s="103"/>
      <c r="E16" s="281"/>
      <c r="F16" s="103"/>
      <c r="G16" s="103"/>
      <c r="H16" s="103"/>
      <c r="I16" s="97"/>
      <c r="J16" s="97"/>
      <c r="K16" s="97"/>
      <c r="L16" s="97"/>
      <c r="M16" s="97"/>
      <c r="N16" s="97"/>
      <c r="O16" s="97"/>
      <c r="P16" s="97"/>
      <c r="Q16" s="97"/>
      <c r="R16" s="97"/>
      <c r="S16" s="97"/>
      <c r="T16" s="97"/>
      <c r="U16" s="97"/>
      <c r="V16" s="97"/>
      <c r="W16" s="97"/>
      <c r="X16" s="97"/>
      <c r="Y16" s="97"/>
      <c r="Z16" s="97"/>
      <c r="AA16" s="97"/>
      <c r="AB16" s="97"/>
      <c r="AC16" s="97"/>
    </row>
    <row r="17" spans="1:29" ht="15" customHeight="1">
      <c r="A17" s="110"/>
      <c r="B17" s="78">
        <v>60</v>
      </c>
      <c r="C17" s="146" t="s">
        <v>446</v>
      </c>
      <c r="D17" s="103"/>
      <c r="E17" s="281"/>
      <c r="F17" s="103"/>
      <c r="G17" s="103"/>
      <c r="H17" s="103"/>
      <c r="I17" s="97"/>
      <c r="J17" s="97"/>
      <c r="K17" s="97"/>
      <c r="L17" s="97"/>
      <c r="M17" s="97"/>
      <c r="N17" s="97"/>
      <c r="O17" s="97"/>
      <c r="P17" s="97"/>
      <c r="Q17" s="97"/>
      <c r="R17" s="97"/>
      <c r="S17" s="97"/>
      <c r="T17" s="97"/>
      <c r="U17" s="97"/>
      <c r="V17" s="97"/>
      <c r="W17" s="97"/>
      <c r="X17" s="97"/>
      <c r="Y17" s="97"/>
      <c r="Z17" s="97"/>
      <c r="AA17" s="97"/>
      <c r="AB17" s="97"/>
      <c r="AC17" s="97"/>
    </row>
    <row r="18" spans="1:29" ht="15" customHeight="1">
      <c r="A18" s="110"/>
      <c r="B18" s="141" t="s">
        <v>447</v>
      </c>
      <c r="C18" s="1293" t="s">
        <v>448</v>
      </c>
      <c r="D18" s="283"/>
      <c r="E18" s="281">
        <v>10000</v>
      </c>
      <c r="F18" s="909">
        <v>0</v>
      </c>
      <c r="G18" s="281">
        <f>SUM(E18:F18)</f>
        <v>10000</v>
      </c>
      <c r="H18" s="281"/>
      <c r="I18" s="1586"/>
      <c r="J18" s="1586"/>
      <c r="K18" s="1586"/>
      <c r="L18" s="1586"/>
      <c r="M18" s="1618"/>
      <c r="N18" s="1586"/>
      <c r="O18" s="1586"/>
      <c r="P18" s="1586"/>
      <c r="Q18" s="1586"/>
      <c r="R18" s="1586"/>
      <c r="S18" s="1586"/>
      <c r="T18" s="1586"/>
      <c r="U18" s="1586"/>
      <c r="V18" s="1586"/>
      <c r="W18" s="1586"/>
      <c r="X18" s="97"/>
      <c r="Y18" s="97"/>
      <c r="Z18" s="97"/>
      <c r="AA18" s="97"/>
      <c r="AB18" s="97"/>
      <c r="AC18" s="97"/>
    </row>
    <row r="19" spans="1:29" ht="15" customHeight="1">
      <c r="A19" s="110" t="s">
        <v>48</v>
      </c>
      <c r="B19" s="78">
        <v>60</v>
      </c>
      <c r="C19" s="146" t="s">
        <v>446</v>
      </c>
      <c r="D19" s="283"/>
      <c r="E19" s="284">
        <f>E18</f>
        <v>10000</v>
      </c>
      <c r="F19" s="908">
        <f t="shared" ref="F19:G19" si="1">F18</f>
        <v>0</v>
      </c>
      <c r="G19" s="284">
        <f t="shared" si="1"/>
        <v>10000</v>
      </c>
      <c r="H19" s="281"/>
      <c r="I19" s="97"/>
      <c r="J19" s="97"/>
      <c r="K19" s="97"/>
      <c r="L19" s="97"/>
      <c r="M19" s="97"/>
      <c r="N19" s="97"/>
      <c r="O19" s="97"/>
      <c r="P19" s="97"/>
      <c r="Q19" s="97"/>
      <c r="R19" s="97"/>
      <c r="S19" s="97"/>
      <c r="T19" s="97"/>
      <c r="U19" s="97"/>
      <c r="V19" s="97"/>
      <c r="W19" s="97"/>
      <c r="X19" s="97"/>
      <c r="Y19" s="97"/>
      <c r="Z19" s="97"/>
      <c r="AA19" s="97"/>
      <c r="AB19" s="97"/>
      <c r="AC19" s="97"/>
    </row>
    <row r="20" spans="1:29" ht="15" customHeight="1">
      <c r="A20" s="110" t="s">
        <v>48</v>
      </c>
      <c r="B20" s="1213" t="s">
        <v>444</v>
      </c>
      <c r="C20" s="140" t="s">
        <v>445</v>
      </c>
      <c r="D20" s="283"/>
      <c r="E20" s="284">
        <f>E19</f>
        <v>10000</v>
      </c>
      <c r="F20" s="908">
        <f t="shared" ref="F20:G20" si="2">F19</f>
        <v>0</v>
      </c>
      <c r="G20" s="284">
        <f t="shared" si="2"/>
        <v>10000</v>
      </c>
      <c r="H20" s="281"/>
      <c r="I20" s="97"/>
      <c r="J20" s="97"/>
      <c r="K20" s="97"/>
      <c r="L20" s="97"/>
      <c r="M20" s="97"/>
      <c r="N20" s="97"/>
      <c r="O20" s="97"/>
      <c r="P20" s="97"/>
      <c r="Q20" s="97"/>
      <c r="R20" s="97"/>
      <c r="S20" s="97"/>
      <c r="T20" s="97"/>
      <c r="U20" s="97"/>
      <c r="V20" s="97"/>
      <c r="W20" s="97"/>
      <c r="X20" s="97"/>
      <c r="Y20" s="97"/>
      <c r="Z20" s="97"/>
      <c r="AA20" s="97"/>
      <c r="AB20" s="97"/>
      <c r="AC20" s="97"/>
    </row>
    <row r="21" spans="1:29" ht="15" customHeight="1">
      <c r="A21" s="110" t="s">
        <v>48</v>
      </c>
      <c r="B21" s="137">
        <v>2506</v>
      </c>
      <c r="C21" s="138" t="s">
        <v>443</v>
      </c>
      <c r="D21" s="285"/>
      <c r="E21" s="284">
        <f>E19</f>
        <v>10000</v>
      </c>
      <c r="F21" s="908">
        <f>F19</f>
        <v>0</v>
      </c>
      <c r="G21" s="284">
        <f>G19</f>
        <v>10000</v>
      </c>
      <c r="H21" s="281"/>
      <c r="I21" s="97"/>
      <c r="J21" s="97"/>
      <c r="K21" s="97"/>
      <c r="L21" s="97"/>
      <c r="M21" s="97"/>
      <c r="N21" s="97"/>
      <c r="O21" s="97"/>
      <c r="P21" s="97"/>
      <c r="Q21" s="97"/>
      <c r="R21" s="97"/>
      <c r="S21" s="97"/>
      <c r="T21" s="97"/>
      <c r="U21" s="97"/>
      <c r="V21" s="97"/>
      <c r="W21" s="97"/>
      <c r="X21" s="97"/>
      <c r="Y21" s="97"/>
      <c r="Z21" s="97"/>
      <c r="AA21" s="97"/>
      <c r="AB21" s="97"/>
      <c r="AC21" s="97"/>
    </row>
    <row r="22" spans="1:29" ht="15" customHeight="1">
      <c r="A22" s="171" t="s">
        <v>48</v>
      </c>
      <c r="B22" s="108"/>
      <c r="C22" s="96" t="s">
        <v>52</v>
      </c>
      <c r="D22" s="170"/>
      <c r="E22" s="170">
        <f>E21</f>
        <v>10000</v>
      </c>
      <c r="F22" s="810">
        <f t="shared" ref="F22:G22" si="3">F21</f>
        <v>0</v>
      </c>
      <c r="G22" s="170">
        <f t="shared" si="3"/>
        <v>10000</v>
      </c>
      <c r="H22" s="83"/>
      <c r="I22" s="97"/>
      <c r="J22" s="97"/>
      <c r="K22" s="97"/>
      <c r="L22" s="97"/>
      <c r="M22" s="97"/>
      <c r="N22" s="97"/>
      <c r="O22" s="97"/>
      <c r="P22" s="97"/>
      <c r="Q22" s="97"/>
      <c r="R22" s="97"/>
      <c r="S22" s="97"/>
      <c r="T22" s="97"/>
      <c r="U22" s="97"/>
      <c r="V22" s="97"/>
      <c r="W22" s="97"/>
      <c r="X22" s="97"/>
      <c r="Y22" s="97"/>
      <c r="Z22" s="97"/>
      <c r="AA22" s="97"/>
      <c r="AB22" s="97"/>
      <c r="AC22" s="97"/>
    </row>
    <row r="23" spans="1:29" ht="15" customHeight="1">
      <c r="A23" s="171" t="s">
        <v>48</v>
      </c>
      <c r="B23" s="175"/>
      <c r="C23" s="264" t="s">
        <v>49</v>
      </c>
      <c r="D23" s="121"/>
      <c r="E23" s="286">
        <f>E22</f>
        <v>10000</v>
      </c>
      <c r="F23" s="810">
        <f>F22</f>
        <v>0</v>
      </c>
      <c r="G23" s="286">
        <f>G22</f>
        <v>10000</v>
      </c>
      <c r="H23" s="103"/>
      <c r="I23" s="97"/>
      <c r="J23" s="97"/>
      <c r="K23" s="97"/>
      <c r="L23" s="97"/>
      <c r="M23" s="97"/>
      <c r="N23" s="97"/>
      <c r="O23" s="97"/>
      <c r="P23" s="97"/>
      <c r="Q23" s="97"/>
      <c r="R23" s="97"/>
      <c r="S23" s="97"/>
      <c r="T23" s="97"/>
      <c r="U23" s="97"/>
      <c r="V23" s="97"/>
      <c r="W23" s="97"/>
      <c r="X23" s="97"/>
      <c r="Y23" s="97"/>
      <c r="Z23" s="97"/>
      <c r="AA23" s="97"/>
      <c r="AB23" s="97"/>
      <c r="AC23" s="97"/>
    </row>
    <row r="24" spans="1:29" ht="11.45" customHeight="1">
      <c r="A24" s="1390"/>
      <c r="B24" s="1391"/>
      <c r="C24" s="1392"/>
      <c r="D24" s="103"/>
      <c r="E24" s="281"/>
      <c r="F24" s="761"/>
      <c r="G24" s="281"/>
      <c r="H24" s="103"/>
      <c r="I24" s="97"/>
      <c r="J24" s="97"/>
      <c r="K24" s="97"/>
      <c r="L24" s="97"/>
      <c r="M24" s="97"/>
      <c r="N24" s="97"/>
      <c r="O24" s="97"/>
      <c r="P24" s="97"/>
      <c r="Q24" s="97"/>
      <c r="R24" s="97"/>
      <c r="S24" s="97"/>
      <c r="T24" s="97"/>
      <c r="U24" s="97"/>
      <c r="V24" s="97"/>
      <c r="W24" s="97"/>
      <c r="X24" s="97"/>
      <c r="Y24" s="97"/>
      <c r="Z24" s="97"/>
      <c r="AA24" s="97"/>
      <c r="AB24" s="97"/>
      <c r="AC24" s="97"/>
    </row>
    <row r="25" spans="1:29" ht="16.899999999999999" customHeight="1">
      <c r="A25" s="1504" t="s">
        <v>461</v>
      </c>
      <c r="B25" s="1504"/>
      <c r="C25" s="1504"/>
      <c r="D25" s="1504"/>
      <c r="E25" s="1504"/>
      <c r="F25" s="1504"/>
      <c r="G25" s="1504"/>
      <c r="H25" s="160"/>
      <c r="I25" s="106"/>
      <c r="J25" s="106"/>
      <c r="K25" s="106"/>
      <c r="L25" s="106"/>
      <c r="M25" s="106"/>
      <c r="N25" s="535"/>
      <c r="O25" s="97"/>
      <c r="P25" s="97"/>
      <c r="Q25" s="97"/>
      <c r="R25" s="157"/>
      <c r="S25" s="97"/>
      <c r="T25" s="97"/>
      <c r="U25" s="97"/>
      <c r="V25" s="97"/>
      <c r="W25" s="97"/>
      <c r="X25" s="97"/>
      <c r="Y25" s="97"/>
      <c r="Z25" s="97"/>
      <c r="AA25" s="97"/>
      <c r="AB25" s="97"/>
      <c r="AC25" s="97"/>
    </row>
    <row r="26" spans="1:29">
      <c r="A26" s="89"/>
      <c r="B26" s="78"/>
      <c r="C26" s="79"/>
      <c r="D26" s="106"/>
      <c r="E26" s="106"/>
      <c r="F26" s="106"/>
      <c r="G26" s="106"/>
      <c r="H26" s="106"/>
      <c r="I26" s="106"/>
      <c r="J26" s="106"/>
      <c r="K26" s="106"/>
      <c r="L26" s="106"/>
      <c r="M26" s="106"/>
      <c r="N26" s="535"/>
      <c r="O26" s="97"/>
      <c r="P26" s="97"/>
      <c r="Q26" s="97"/>
      <c r="R26" s="157"/>
      <c r="S26" s="97"/>
      <c r="T26" s="97"/>
      <c r="U26" s="97"/>
      <c r="V26" s="97"/>
      <c r="W26" s="97"/>
      <c r="X26" s="97"/>
      <c r="Y26" s="97"/>
      <c r="Z26" s="97"/>
      <c r="AA26" s="97"/>
      <c r="AB26" s="97"/>
      <c r="AC26" s="97"/>
    </row>
    <row r="27" spans="1:29">
      <c r="A27" s="89"/>
      <c r="B27" s="78"/>
      <c r="C27" s="79"/>
      <c r="D27" s="106"/>
      <c r="E27" s="106"/>
      <c r="F27" s="106"/>
      <c r="G27" s="106"/>
      <c r="H27" s="106"/>
      <c r="I27" s="106"/>
      <c r="J27" s="106"/>
      <c r="K27" s="106"/>
      <c r="L27" s="106"/>
      <c r="M27" s="106"/>
      <c r="N27" s="535"/>
      <c r="O27" s="97"/>
      <c r="P27" s="97"/>
      <c r="Q27" s="97"/>
      <c r="R27" s="157"/>
      <c r="S27" s="97"/>
      <c r="T27" s="97"/>
      <c r="U27" s="97"/>
      <c r="V27" s="97"/>
      <c r="W27" s="97"/>
      <c r="X27" s="97"/>
      <c r="Y27" s="97"/>
      <c r="Z27" s="97"/>
      <c r="AA27" s="97"/>
      <c r="AB27" s="97"/>
      <c r="AC27" s="97"/>
    </row>
    <row r="28" spans="1:29">
      <c r="C28" s="97"/>
      <c r="D28" s="1566"/>
      <c r="E28" s="715"/>
      <c r="F28" s="1566"/>
      <c r="G28" s="715"/>
      <c r="H28" s="715"/>
      <c r="I28" s="233"/>
      <c r="J28" s="233"/>
      <c r="K28" s="106"/>
      <c r="L28" s="106"/>
      <c r="M28" s="106"/>
      <c r="N28" s="97"/>
      <c r="O28" s="97"/>
      <c r="P28" s="97"/>
      <c r="Q28" s="97"/>
      <c r="R28" s="157"/>
      <c r="S28" s="97"/>
      <c r="T28" s="97"/>
      <c r="U28" s="97"/>
      <c r="V28" s="97"/>
      <c r="W28" s="97"/>
      <c r="X28" s="97"/>
      <c r="Y28" s="97"/>
      <c r="Z28" s="97"/>
      <c r="AA28" s="97"/>
      <c r="AB28" s="97"/>
      <c r="AC28" s="97"/>
    </row>
    <row r="29" spans="1:29">
      <c r="C29" s="97"/>
      <c r="D29" s="106"/>
      <c r="E29" s="106"/>
      <c r="F29" s="1597"/>
      <c r="G29" s="1597"/>
      <c r="H29" s="1597"/>
      <c r="I29" s="1597"/>
      <c r="J29" s="1597"/>
      <c r="K29" s="106"/>
      <c r="L29" s="106"/>
      <c r="M29" s="106"/>
      <c r="N29" s="97"/>
      <c r="O29" s="97"/>
      <c r="P29" s="97"/>
      <c r="Q29" s="97"/>
      <c r="R29" s="157"/>
      <c r="S29" s="97"/>
      <c r="T29" s="97"/>
      <c r="U29" s="97"/>
      <c r="V29" s="97"/>
      <c r="W29" s="97"/>
      <c r="X29" s="97"/>
      <c r="Y29" s="97"/>
      <c r="Z29" s="97"/>
      <c r="AA29" s="97"/>
      <c r="AB29" s="97"/>
      <c r="AC29" s="97"/>
    </row>
    <row r="30" spans="1:29">
      <c r="C30" s="119"/>
      <c r="D30" s="106"/>
      <c r="E30" s="106"/>
      <c r="F30" s="231"/>
      <c r="G30" s="231"/>
      <c r="H30" s="231"/>
      <c r="I30" s="231"/>
      <c r="J30" s="231"/>
      <c r="K30" s="106"/>
      <c r="L30" s="106"/>
      <c r="M30" s="106"/>
      <c r="N30" s="97"/>
      <c r="O30" s="97"/>
      <c r="P30" s="97"/>
      <c r="Q30" s="97"/>
      <c r="R30" s="157"/>
      <c r="S30" s="97"/>
      <c r="T30" s="97"/>
      <c r="U30" s="97"/>
      <c r="V30" s="97"/>
      <c r="W30" s="97"/>
      <c r="X30" s="97"/>
      <c r="Y30" s="97"/>
      <c r="Z30" s="97"/>
      <c r="AA30" s="97"/>
      <c r="AB30" s="97"/>
      <c r="AC30" s="97"/>
    </row>
    <row r="31" spans="1:29">
      <c r="C31" s="119"/>
      <c r="D31" s="106"/>
      <c r="E31" s="106"/>
      <c r="F31" s="106"/>
      <c r="G31" s="106"/>
      <c r="H31" s="106"/>
      <c r="I31" s="106"/>
      <c r="J31" s="106"/>
      <c r="K31" s="106"/>
      <c r="L31" s="106"/>
      <c r="M31" s="106"/>
      <c r="N31" s="97"/>
      <c r="O31" s="97"/>
      <c r="P31" s="97"/>
      <c r="Q31" s="97"/>
      <c r="R31" s="157"/>
      <c r="S31" s="97"/>
      <c r="T31" s="97"/>
      <c r="U31" s="97"/>
      <c r="V31" s="97"/>
      <c r="W31" s="97"/>
      <c r="X31" s="97"/>
      <c r="Y31" s="103"/>
      <c r="Z31" s="97"/>
      <c r="AA31" s="97"/>
      <c r="AB31" s="97"/>
      <c r="AC31" s="97"/>
    </row>
    <row r="32" spans="1:29">
      <c r="C32" s="203"/>
      <c r="F32" s="90"/>
      <c r="G32" s="90"/>
      <c r="H32" s="90"/>
      <c r="I32" s="106"/>
      <c r="J32" s="106"/>
      <c r="K32" s="106"/>
      <c r="L32" s="106"/>
      <c r="M32" s="106"/>
      <c r="N32" s="97"/>
      <c r="O32" s="97"/>
      <c r="P32" s="97"/>
      <c r="Q32" s="97"/>
      <c r="R32" s="157"/>
      <c r="S32" s="97"/>
      <c r="T32" s="97"/>
      <c r="U32" s="97"/>
      <c r="V32" s="97"/>
      <c r="W32" s="97"/>
      <c r="X32" s="97"/>
      <c r="Y32" s="103"/>
      <c r="Z32" s="97"/>
      <c r="AA32" s="97"/>
      <c r="AB32" s="97"/>
      <c r="AC32" s="97"/>
    </row>
    <row r="33" spans="1:29">
      <c r="C33" s="203"/>
      <c r="F33" s="90"/>
      <c r="G33" s="90"/>
      <c r="H33" s="90"/>
      <c r="I33" s="106"/>
      <c r="J33" s="106"/>
      <c r="K33" s="106"/>
      <c r="L33" s="106"/>
      <c r="M33" s="106"/>
      <c r="N33" s="97"/>
      <c r="O33" s="97"/>
      <c r="P33" s="103"/>
      <c r="Q33" s="97"/>
      <c r="R33" s="157"/>
      <c r="S33" s="97"/>
      <c r="T33" s="97"/>
      <c r="U33" s="97"/>
      <c r="V33" s="97"/>
      <c r="W33" s="97"/>
      <c r="X33" s="97"/>
      <c r="Y33" s="103"/>
      <c r="Z33" s="97"/>
      <c r="AA33" s="97"/>
      <c r="AB33" s="97"/>
      <c r="AC33" s="97"/>
    </row>
    <row r="34" spans="1:29">
      <c r="C34" s="203"/>
      <c r="F34" s="90"/>
      <c r="G34" s="90"/>
      <c r="H34" s="90"/>
      <c r="I34" s="106"/>
      <c r="J34" s="106"/>
      <c r="K34" s="106"/>
      <c r="L34" s="106"/>
      <c r="M34" s="106"/>
      <c r="N34" s="97"/>
      <c r="O34" s="97"/>
      <c r="P34" s="103"/>
      <c r="Q34" s="97"/>
      <c r="R34" s="157"/>
      <c r="S34" s="97"/>
      <c r="T34" s="97"/>
      <c r="U34" s="97"/>
      <c r="V34" s="97"/>
      <c r="W34" s="97"/>
      <c r="X34" s="97"/>
      <c r="Y34" s="103"/>
      <c r="Z34" s="97"/>
      <c r="AA34" s="97"/>
      <c r="AB34" s="97"/>
      <c r="AC34" s="97"/>
    </row>
    <row r="35" spans="1:29">
      <c r="C35" s="203"/>
      <c r="F35" s="90"/>
      <c r="G35" s="90"/>
      <c r="H35" s="90"/>
      <c r="I35" s="106"/>
      <c r="J35" s="106"/>
      <c r="K35" s="106"/>
      <c r="L35" s="106"/>
      <c r="M35" s="106"/>
      <c r="N35" s="97"/>
      <c r="O35" s="97"/>
      <c r="P35" s="103"/>
      <c r="Q35" s="97"/>
      <c r="R35" s="157"/>
      <c r="S35" s="97"/>
      <c r="T35" s="97"/>
      <c r="U35" s="97"/>
      <c r="V35" s="97"/>
      <c r="W35" s="97"/>
      <c r="X35" s="97"/>
      <c r="Y35" s="103"/>
      <c r="Z35" s="97"/>
      <c r="AA35" s="97"/>
      <c r="AB35" s="97"/>
      <c r="AC35" s="97"/>
    </row>
    <row r="36" spans="1:29">
      <c r="C36" s="203"/>
      <c r="F36" s="90"/>
      <c r="G36" s="90"/>
      <c r="H36" s="90"/>
      <c r="O36" s="97"/>
      <c r="P36" s="103"/>
      <c r="Q36" s="97"/>
      <c r="R36" s="157"/>
      <c r="S36" s="97"/>
      <c r="T36" s="97"/>
      <c r="U36" s="97"/>
      <c r="V36" s="97"/>
      <c r="W36" s="97"/>
      <c r="X36" s="97"/>
      <c r="Y36" s="103"/>
      <c r="Z36" s="97"/>
      <c r="AA36" s="97"/>
    </row>
    <row r="37" spans="1:29">
      <c r="C37" s="203"/>
      <c r="F37" s="90"/>
      <c r="G37" s="90"/>
      <c r="H37" s="90"/>
      <c r="O37" s="97"/>
      <c r="P37" s="103"/>
      <c r="Q37" s="97"/>
      <c r="R37" s="157"/>
      <c r="S37" s="97"/>
      <c r="T37" s="97"/>
      <c r="U37" s="97"/>
      <c r="V37" s="97"/>
      <c r="W37" s="97"/>
      <c r="X37" s="97"/>
      <c r="Y37" s="103"/>
      <c r="Z37" s="97"/>
      <c r="AA37" s="97"/>
    </row>
    <row r="38" spans="1:29">
      <c r="F38" s="90"/>
      <c r="G38" s="90"/>
      <c r="H38" s="90"/>
      <c r="O38" s="97"/>
      <c r="P38" s="103"/>
      <c r="Q38" s="97"/>
      <c r="R38" s="157"/>
      <c r="S38" s="97"/>
      <c r="T38" s="97"/>
      <c r="U38" s="97"/>
      <c r="V38" s="97"/>
      <c r="W38" s="97"/>
      <c r="X38" s="97"/>
      <c r="Y38" s="103"/>
      <c r="Z38" s="97"/>
      <c r="AA38" s="97"/>
    </row>
    <row r="39" spans="1:29">
      <c r="F39" s="90"/>
      <c r="G39" s="90"/>
      <c r="H39" s="90"/>
      <c r="O39" s="97"/>
      <c r="P39" s="103"/>
      <c r="Q39" s="97"/>
      <c r="R39" s="157"/>
      <c r="S39" s="97"/>
      <c r="T39" s="97"/>
      <c r="U39" s="97"/>
      <c r="V39" s="97"/>
      <c r="W39" s="97"/>
      <c r="X39" s="97"/>
      <c r="Y39" s="103"/>
      <c r="Z39" s="97"/>
      <c r="AA39" s="97"/>
    </row>
    <row r="40" spans="1:29">
      <c r="O40" s="97"/>
      <c r="P40" s="103"/>
      <c r="Q40" s="97"/>
      <c r="R40" s="157"/>
      <c r="S40" s="97"/>
      <c r="T40" s="97"/>
      <c r="U40" s="97"/>
      <c r="V40" s="97"/>
      <c r="W40" s="97"/>
      <c r="X40" s="97"/>
      <c r="Y40" s="97"/>
      <c r="Z40" s="97"/>
      <c r="AA40" s="97"/>
    </row>
    <row r="41" spans="1:29">
      <c r="A41" s="89"/>
      <c r="B41" s="78"/>
      <c r="C41" s="97"/>
      <c r="O41" s="97"/>
      <c r="P41" s="103"/>
      <c r="Q41" s="97"/>
      <c r="R41" s="157"/>
      <c r="S41" s="97"/>
      <c r="T41" s="97"/>
      <c r="U41" s="97"/>
      <c r="V41" s="97"/>
      <c r="W41" s="97"/>
      <c r="X41" s="97"/>
      <c r="Y41" s="97"/>
      <c r="Z41" s="97"/>
      <c r="AA41" s="97"/>
    </row>
    <row r="42" spans="1:29" ht="11.45" customHeight="1">
      <c r="A42" s="257"/>
      <c r="B42" s="107"/>
      <c r="C42" s="80"/>
      <c r="D42" s="257"/>
    </row>
    <row r="43" spans="1:29">
      <c r="A43" s="89"/>
      <c r="B43" s="78"/>
      <c r="C43" s="97"/>
    </row>
    <row r="44" spans="1:29">
      <c r="A44" s="89"/>
      <c r="B44" s="257"/>
      <c r="C44" s="80"/>
    </row>
    <row r="45" spans="1:29">
      <c r="A45" s="89"/>
      <c r="B45" s="257"/>
      <c r="C45" s="80"/>
    </row>
    <row r="46" spans="1:29">
      <c r="A46" s="89"/>
      <c r="B46" s="257"/>
      <c r="C46" s="80"/>
    </row>
    <row r="47" spans="1:29">
      <c r="A47" s="89"/>
      <c r="B47" s="78"/>
      <c r="C47" s="80"/>
    </row>
    <row r="48" spans="1:29">
      <c r="A48" s="89"/>
      <c r="B48" s="78"/>
      <c r="C48" s="97"/>
    </row>
    <row r="49" spans="1:3">
      <c r="A49" s="89"/>
      <c r="B49" s="78"/>
      <c r="C49" s="80"/>
    </row>
  </sheetData>
  <autoFilter ref="A13:AB13"/>
  <mergeCells count="11">
    <mergeCell ref="A25:G25"/>
    <mergeCell ref="A1:G1"/>
    <mergeCell ref="A2:G2"/>
    <mergeCell ref="I11:R11"/>
    <mergeCell ref="S11:AB11"/>
    <mergeCell ref="I12:M12"/>
    <mergeCell ref="N12:R12"/>
    <mergeCell ref="S12:W12"/>
    <mergeCell ref="X12:AB12"/>
    <mergeCell ref="A3:G3"/>
    <mergeCell ref="B4:G4"/>
  </mergeCells>
  <printOptions horizontalCentered="1"/>
  <pageMargins left="0.55118110236220474" right="0.39370078740157483" top="0.98425196850393704" bottom="4.0551181102362204" header="0" footer="3.5433070866141736"/>
  <pageSetup paperSize="9" scale="90" firstPageNumber="15" orientation="portrait" blackAndWhite="1" useFirstPageNumber="1" r:id="rId1"/>
  <headerFooter alignWithMargins="0">
    <oddHeader xml:space="preserve">&amp;C   </oddHeader>
    <oddFooter>&amp;C&amp;"Times New Roman,Bold" &amp;P</oddFooter>
  </headerFooter>
  <rowBreaks count="1" manualBreakCount="1">
    <brk id="25" max="7" man="1"/>
  </rowBreaks>
</worksheet>
</file>

<file path=xl/worksheets/sheet13.xml><?xml version="1.0" encoding="utf-8"?>
<worksheet xmlns="http://schemas.openxmlformats.org/spreadsheetml/2006/main" xmlns:r="http://schemas.openxmlformats.org/officeDocument/2006/relationships">
  <sheetPr syncVertical="1" syncRef="A1" transitionEvaluation="1" transitionEntry="1"/>
  <dimension ref="A1:AR81"/>
  <sheetViews>
    <sheetView view="pageBreakPreview" zoomScaleSheetLayoutView="100" workbookViewId="0">
      <selection activeCell="J26" sqref="J26"/>
    </sheetView>
  </sheetViews>
  <sheetFormatPr defaultColWidth="11" defaultRowHeight="12.75"/>
  <cols>
    <col min="1" max="1" width="6.42578125" style="540" customWidth="1"/>
    <col min="2" max="2" width="8.140625" style="541" customWidth="1"/>
    <col min="3" max="3" width="34.5703125" style="542" customWidth="1"/>
    <col min="4" max="4" width="8.5703125" style="543" customWidth="1"/>
    <col min="5" max="5" width="11.42578125" style="543" customWidth="1"/>
    <col min="6" max="6" width="11.42578125" style="542" customWidth="1"/>
    <col min="7" max="7" width="10.85546875" style="542" customWidth="1"/>
    <col min="8" max="8" width="3.140625" style="542" customWidth="1"/>
    <col min="9" max="9" width="8.5703125" style="543" customWidth="1"/>
    <col min="10" max="10" width="6.42578125" style="543" customWidth="1"/>
    <col min="11" max="11" width="11.28515625" style="543" customWidth="1"/>
    <col min="12" max="12" width="9.140625" style="542" customWidth="1"/>
    <col min="13" max="13" width="12" style="542" customWidth="1"/>
    <col min="14" max="14" width="11" style="536" customWidth="1"/>
    <col min="15" max="15" width="8" style="536" customWidth="1"/>
    <col min="16" max="16" width="12.42578125" style="536" customWidth="1"/>
    <col min="17" max="17" width="7" style="536" customWidth="1"/>
    <col min="18" max="18" width="11.85546875" style="537" customWidth="1"/>
    <col min="19" max="20" width="11" style="536" customWidth="1"/>
    <col min="21" max="21" width="8.5703125" style="536" customWidth="1"/>
    <col min="22" max="22" width="7" style="536" customWidth="1"/>
    <col min="23" max="23" width="10.5703125" style="536" customWidth="1"/>
    <col min="24" max="27" width="11" style="536" customWidth="1"/>
    <col min="28" max="28" width="14" style="536" customWidth="1"/>
    <col min="29" max="32" width="11" style="536" customWidth="1"/>
    <col min="33" max="44" width="11" style="536"/>
    <col min="45" max="16384" width="11" style="542"/>
  </cols>
  <sheetData>
    <row r="1" spans="1:44" ht="14.1" customHeight="1">
      <c r="A1" s="1531" t="s">
        <v>438</v>
      </c>
      <c r="B1" s="1531"/>
      <c r="C1" s="1531"/>
      <c r="D1" s="1531"/>
      <c r="E1" s="1531"/>
      <c r="F1" s="1531"/>
      <c r="G1" s="1531"/>
      <c r="H1" s="714"/>
      <c r="I1" s="679"/>
      <c r="J1" s="679"/>
      <c r="K1" s="679"/>
      <c r="L1" s="679"/>
      <c r="M1" s="679"/>
    </row>
    <row r="2" spans="1:44" ht="14.1" customHeight="1">
      <c r="A2" s="1531" t="s">
        <v>439</v>
      </c>
      <c r="B2" s="1531"/>
      <c r="C2" s="1531"/>
      <c r="D2" s="1531"/>
      <c r="E2" s="1531"/>
      <c r="F2" s="1531"/>
      <c r="G2" s="1531"/>
      <c r="H2" s="714"/>
      <c r="I2" s="679"/>
      <c r="J2" s="679"/>
      <c r="K2" s="679"/>
      <c r="L2" s="679"/>
      <c r="M2" s="538"/>
    </row>
    <row r="3" spans="1:44" ht="13.15" customHeight="1">
      <c r="A3" s="1519" t="s">
        <v>440</v>
      </c>
      <c r="B3" s="1519"/>
      <c r="C3" s="1519"/>
      <c r="D3" s="1519"/>
      <c r="E3" s="1519"/>
      <c r="F3" s="1519"/>
      <c r="G3" s="1519"/>
      <c r="H3" s="711"/>
      <c r="I3" s="677"/>
      <c r="J3" s="677"/>
      <c r="K3" s="677"/>
      <c r="L3" s="676"/>
      <c r="M3" s="676"/>
    </row>
    <row r="4" spans="1:44" ht="14.1" customHeight="1">
      <c r="A4" s="30"/>
      <c r="B4" s="657"/>
      <c r="C4" s="657"/>
      <c r="D4" s="657"/>
      <c r="E4" s="657"/>
      <c r="F4" s="657"/>
      <c r="G4" s="657"/>
      <c r="H4" s="712"/>
      <c r="I4" s="677"/>
      <c r="J4" s="677"/>
      <c r="K4" s="677"/>
      <c r="L4" s="676"/>
      <c r="M4" s="676"/>
    </row>
    <row r="5" spans="1:44" ht="14.1" customHeight="1">
      <c r="A5" s="30"/>
      <c r="B5" s="26"/>
      <c r="C5" s="26"/>
      <c r="D5" s="31"/>
      <c r="E5" s="32" t="s">
        <v>5</v>
      </c>
      <c r="F5" s="32" t="s">
        <v>6</v>
      </c>
      <c r="G5" s="32" t="s">
        <v>100</v>
      </c>
      <c r="H5" s="29"/>
      <c r="I5" s="677"/>
      <c r="J5" s="677"/>
      <c r="K5" s="677"/>
      <c r="L5" s="676"/>
      <c r="M5" s="676"/>
    </row>
    <row r="6" spans="1:44" ht="15" customHeight="1">
      <c r="A6" s="30"/>
      <c r="B6" s="1318" t="s">
        <v>7</v>
      </c>
      <c r="C6" s="1362" t="s">
        <v>8</v>
      </c>
      <c r="D6" s="34" t="s">
        <v>49</v>
      </c>
      <c r="E6" s="28">
        <v>47958</v>
      </c>
      <c r="F6" s="1380">
        <v>0</v>
      </c>
      <c r="G6" s="28">
        <f>SUM(E6:F6)</f>
        <v>47958</v>
      </c>
      <c r="H6" s="28"/>
      <c r="I6" s="678"/>
      <c r="J6" s="678"/>
      <c r="K6" s="677"/>
      <c r="L6" s="676"/>
      <c r="M6" s="676"/>
    </row>
    <row r="7" spans="1:44" ht="15" customHeight="1">
      <c r="A7" s="30"/>
      <c r="B7" s="1318" t="s">
        <v>9</v>
      </c>
      <c r="C7" s="1362" t="s">
        <v>225</v>
      </c>
      <c r="D7" s="34" t="s">
        <v>49</v>
      </c>
      <c r="E7" s="1380">
        <v>0</v>
      </c>
      <c r="F7" s="1380">
        <v>0</v>
      </c>
      <c r="G7" s="1380">
        <f t="shared" ref="G7" si="0">SUM(E7:F7)</f>
        <v>0</v>
      </c>
      <c r="H7" s="28"/>
      <c r="I7" s="678"/>
      <c r="J7" s="678"/>
      <c r="K7" s="677"/>
      <c r="L7" s="676"/>
      <c r="M7" s="676"/>
    </row>
    <row r="8" spans="1:44" ht="25.5">
      <c r="A8" s="30"/>
      <c r="B8" s="954" t="s">
        <v>22</v>
      </c>
      <c r="C8" s="1394" t="s">
        <v>226</v>
      </c>
      <c r="D8" s="36" t="s">
        <v>49</v>
      </c>
      <c r="E8" s="29">
        <f>G25</f>
        <v>150</v>
      </c>
      <c r="F8" s="1377">
        <v>0</v>
      </c>
      <c r="G8" s="29">
        <f>F8+E8</f>
        <v>150</v>
      </c>
      <c r="H8" s="29"/>
      <c r="I8" s="677"/>
      <c r="J8" s="677"/>
      <c r="K8" s="677"/>
      <c r="L8" s="677"/>
      <c r="M8" s="677"/>
    </row>
    <row r="9" spans="1:44" ht="15" customHeight="1">
      <c r="A9" s="30"/>
      <c r="B9" s="1361" t="s">
        <v>48</v>
      </c>
      <c r="C9" s="1362" t="s">
        <v>264</v>
      </c>
      <c r="D9" s="38" t="s">
        <v>49</v>
      </c>
      <c r="E9" s="1019">
        <f>E6+E7+E8</f>
        <v>48108</v>
      </c>
      <c r="F9" s="1349">
        <f t="shared" ref="F9:G9" si="1">F6+F7+F8</f>
        <v>0</v>
      </c>
      <c r="G9" s="1019">
        <f t="shared" si="1"/>
        <v>48108</v>
      </c>
      <c r="H9" s="28"/>
      <c r="I9" s="678"/>
      <c r="J9" s="678"/>
      <c r="K9" s="678"/>
      <c r="L9" s="678"/>
      <c r="M9" s="678"/>
      <c r="N9" s="556"/>
      <c r="O9" s="556"/>
      <c r="P9" s="556"/>
      <c r="Q9" s="556"/>
      <c r="R9" s="1619"/>
      <c r="S9" s="556"/>
      <c r="T9" s="556"/>
      <c r="U9" s="556"/>
      <c r="V9" s="556"/>
      <c r="W9" s="556"/>
      <c r="X9" s="556"/>
      <c r="Y9" s="556"/>
      <c r="Z9" s="556"/>
      <c r="AA9" s="556"/>
      <c r="AB9" s="556"/>
    </row>
    <row r="10" spans="1:44" ht="14.1" customHeight="1">
      <c r="A10" s="30"/>
      <c r="B10" s="33"/>
      <c r="C10" s="26"/>
      <c r="D10" s="27"/>
      <c r="E10" s="27"/>
      <c r="F10" s="34"/>
      <c r="G10" s="27"/>
      <c r="H10" s="27"/>
      <c r="I10" s="678"/>
      <c r="J10" s="678"/>
      <c r="K10" s="678"/>
      <c r="L10" s="678"/>
      <c r="M10" s="678"/>
      <c r="N10" s="556"/>
      <c r="O10" s="556"/>
      <c r="P10" s="556"/>
      <c r="Q10" s="556"/>
      <c r="R10" s="1619"/>
      <c r="S10" s="556"/>
      <c r="T10" s="556"/>
      <c r="U10" s="556"/>
      <c r="V10" s="556"/>
      <c r="W10" s="556"/>
      <c r="X10" s="556"/>
      <c r="Y10" s="556"/>
      <c r="Z10" s="556"/>
      <c r="AA10" s="556"/>
      <c r="AB10" s="556"/>
    </row>
    <row r="11" spans="1:44" ht="15" customHeight="1">
      <c r="A11" s="30"/>
      <c r="B11" s="33" t="s">
        <v>265</v>
      </c>
      <c r="C11" s="26" t="s">
        <v>23</v>
      </c>
      <c r="D11" s="26"/>
      <c r="E11" s="26"/>
      <c r="F11" s="40"/>
      <c r="G11" s="26"/>
      <c r="H11" s="26"/>
      <c r="I11" s="678"/>
      <c r="J11" s="678"/>
      <c r="K11" s="678"/>
      <c r="L11" s="678"/>
      <c r="M11" s="678"/>
      <c r="N11" s="556"/>
      <c r="O11" s="556"/>
      <c r="P11" s="556"/>
      <c r="Q11" s="556"/>
      <c r="R11" s="1619"/>
      <c r="S11" s="556"/>
      <c r="T11" s="556"/>
      <c r="U11" s="556"/>
      <c r="V11" s="556"/>
      <c r="W11" s="556"/>
      <c r="X11" s="556"/>
      <c r="Y11" s="556"/>
      <c r="Z11" s="556"/>
      <c r="AA11" s="556"/>
      <c r="AB11" s="556"/>
    </row>
    <row r="12" spans="1:44" s="1" customFormat="1">
      <c r="A12" s="28"/>
      <c r="B12" s="660"/>
      <c r="C12" s="660"/>
      <c r="D12" s="660"/>
      <c r="E12" s="660"/>
      <c r="F12" s="660"/>
      <c r="G12" s="660"/>
      <c r="H12" s="713"/>
      <c r="I12" s="1489"/>
      <c r="J12" s="1489"/>
      <c r="K12" s="1489"/>
      <c r="L12" s="1489"/>
      <c r="M12" s="1508"/>
      <c r="N12" s="1489"/>
      <c r="O12" s="1489"/>
      <c r="P12" s="1489"/>
      <c r="Q12" s="1489"/>
      <c r="R12" s="1489"/>
      <c r="S12" s="1489"/>
      <c r="T12" s="1489"/>
      <c r="U12" s="1489"/>
      <c r="V12" s="1489"/>
      <c r="W12" s="1489"/>
      <c r="X12" s="1490"/>
      <c r="Y12" s="1490"/>
      <c r="Z12" s="1490"/>
      <c r="AA12" s="1490"/>
      <c r="AB12" s="1490"/>
    </row>
    <row r="13" spans="1:44" s="1" customFormat="1" ht="13.5" thickBot="1">
      <c r="A13" s="41"/>
      <c r="B13" s="692"/>
      <c r="C13" s="667"/>
      <c r="D13" s="667"/>
      <c r="E13" s="667"/>
      <c r="F13" s="667"/>
      <c r="G13" s="667" t="s">
        <v>89</v>
      </c>
      <c r="H13" s="713"/>
      <c r="I13" s="1489"/>
      <c r="J13" s="1489"/>
      <c r="K13" s="1489"/>
      <c r="L13" s="1489"/>
      <c r="M13" s="1508"/>
      <c r="N13" s="1489"/>
      <c r="O13" s="1489"/>
      <c r="P13" s="1489"/>
      <c r="Q13" s="1489"/>
      <c r="R13" s="1489"/>
      <c r="S13" s="1489"/>
      <c r="T13" s="1489"/>
      <c r="U13" s="1489"/>
      <c r="V13" s="1489"/>
      <c r="W13" s="1489"/>
      <c r="X13" s="1490"/>
      <c r="Y13" s="1490"/>
      <c r="Z13" s="1490"/>
      <c r="AA13" s="1490"/>
      <c r="AB13" s="1490"/>
    </row>
    <row r="14" spans="1:44" s="1" customFormat="1" ht="14.25" thickTop="1" thickBot="1">
      <c r="A14" s="41"/>
      <c r="B14" s="275"/>
      <c r="C14" s="275" t="s">
        <v>24</v>
      </c>
      <c r="D14" s="275"/>
      <c r="E14" s="275" t="s">
        <v>50</v>
      </c>
      <c r="F14" s="275" t="s">
        <v>102</v>
      </c>
      <c r="G14" s="42" t="s">
        <v>100</v>
      </c>
      <c r="H14" s="29"/>
      <c r="I14" s="155"/>
      <c r="J14" s="155"/>
      <c r="K14" s="155"/>
      <c r="L14" s="155"/>
      <c r="M14" s="1478"/>
      <c r="N14" s="155"/>
      <c r="O14" s="155"/>
      <c r="P14" s="155"/>
      <c r="Q14" s="155"/>
      <c r="R14" s="1478"/>
      <c r="S14" s="155"/>
      <c r="T14" s="155"/>
      <c r="U14" s="155"/>
      <c r="V14" s="155"/>
      <c r="W14" s="1478"/>
      <c r="X14" s="4"/>
      <c r="Y14" s="4"/>
      <c r="Z14" s="4"/>
      <c r="AA14" s="4"/>
      <c r="AB14" s="604"/>
    </row>
    <row r="15" spans="1:44" ht="15" customHeight="1" thickTop="1">
      <c r="C15" s="440" t="s">
        <v>52</v>
      </c>
      <c r="D15" s="544"/>
      <c r="E15" s="544"/>
      <c r="F15" s="544"/>
      <c r="G15" s="544"/>
      <c r="H15" s="544"/>
      <c r="I15" s="556"/>
      <c r="J15" s="556"/>
      <c r="K15" s="556"/>
      <c r="L15" s="556"/>
      <c r="M15" s="1620"/>
      <c r="N15" s="556"/>
      <c r="O15" s="556"/>
      <c r="P15" s="556"/>
      <c r="Q15" s="556"/>
      <c r="R15" s="556"/>
      <c r="S15" s="556"/>
      <c r="T15" s="556"/>
      <c r="U15" s="556"/>
      <c r="V15" s="556"/>
      <c r="W15" s="556"/>
      <c r="X15" s="556"/>
      <c r="Y15" s="556"/>
      <c r="Z15" s="556"/>
      <c r="AA15" s="556"/>
      <c r="AB15" s="556"/>
      <c r="AN15" s="542"/>
      <c r="AO15" s="542"/>
      <c r="AP15" s="542"/>
      <c r="AQ15" s="542"/>
      <c r="AR15" s="542"/>
    </row>
    <row r="16" spans="1:44" ht="25.5">
      <c r="A16" s="540" t="s">
        <v>53</v>
      </c>
      <c r="B16" s="439">
        <v>2853</v>
      </c>
      <c r="C16" s="440" t="s">
        <v>441</v>
      </c>
      <c r="D16" s="549"/>
      <c r="E16" s="549"/>
      <c r="F16" s="549"/>
      <c r="G16" s="549"/>
      <c r="H16" s="549"/>
      <c r="I16" s="113"/>
      <c r="J16" s="113"/>
      <c r="K16" s="113"/>
      <c r="L16" s="556"/>
      <c r="M16" s="1620"/>
      <c r="N16" s="556"/>
      <c r="O16" s="556"/>
      <c r="P16" s="556"/>
      <c r="Q16" s="556"/>
      <c r="R16" s="556"/>
      <c r="S16" s="556"/>
      <c r="T16" s="556"/>
      <c r="U16" s="556"/>
      <c r="V16" s="556"/>
      <c r="W16" s="556"/>
      <c r="X16" s="556"/>
      <c r="Y16" s="556"/>
      <c r="Z16" s="556"/>
      <c r="AA16" s="556"/>
      <c r="AB16" s="556"/>
      <c r="AN16" s="542"/>
      <c r="AO16" s="542"/>
      <c r="AP16" s="542"/>
      <c r="AQ16" s="542"/>
      <c r="AR16" s="542"/>
    </row>
    <row r="17" spans="1:44" ht="14.65" customHeight="1">
      <c r="A17" s="539"/>
      <c r="B17" s="528">
        <v>2</v>
      </c>
      <c r="C17" s="441" t="s">
        <v>442</v>
      </c>
      <c r="D17" s="550"/>
      <c r="E17" s="550"/>
      <c r="F17" s="550"/>
      <c r="G17" s="550"/>
      <c r="H17" s="550"/>
      <c r="I17" s="113"/>
      <c r="J17" s="113"/>
      <c r="K17" s="113"/>
      <c r="L17" s="556"/>
      <c r="M17" s="1620"/>
      <c r="N17" s="556"/>
      <c r="O17" s="556"/>
      <c r="P17" s="556"/>
      <c r="Q17" s="556"/>
      <c r="R17" s="556"/>
      <c r="S17" s="556"/>
      <c r="T17" s="556"/>
      <c r="U17" s="556"/>
      <c r="V17" s="556"/>
      <c r="W17" s="556"/>
      <c r="X17" s="556"/>
      <c r="Y17" s="556"/>
      <c r="Z17" s="556"/>
      <c r="AA17" s="556"/>
      <c r="AB17" s="556"/>
      <c r="AN17" s="542"/>
      <c r="AO17" s="542"/>
      <c r="AP17" s="542"/>
      <c r="AQ17" s="542"/>
      <c r="AR17" s="542"/>
    </row>
    <row r="18" spans="1:44" ht="15" customHeight="1">
      <c r="B18" s="551">
        <v>2.0009999999999999</v>
      </c>
      <c r="C18" s="440" t="s">
        <v>31</v>
      </c>
      <c r="D18" s="281"/>
      <c r="E18" s="548"/>
      <c r="F18" s="281"/>
      <c r="G18" s="548"/>
      <c r="H18" s="548"/>
      <c r="I18" s="113"/>
      <c r="J18" s="113"/>
      <c r="K18" s="113"/>
      <c r="L18" s="556"/>
      <c r="M18" s="1620"/>
      <c r="N18" s="556"/>
      <c r="O18" s="556"/>
      <c r="P18" s="556"/>
      <c r="Q18" s="556"/>
      <c r="R18" s="556"/>
      <c r="S18" s="556"/>
      <c r="T18" s="556"/>
      <c r="U18" s="556"/>
      <c r="V18" s="556"/>
      <c r="W18" s="556"/>
      <c r="X18" s="556"/>
      <c r="Y18" s="556"/>
      <c r="Z18" s="556"/>
      <c r="AA18" s="556"/>
      <c r="AB18" s="556"/>
      <c r="AN18" s="542"/>
      <c r="AO18" s="542"/>
      <c r="AP18" s="542"/>
      <c r="AQ18" s="542"/>
      <c r="AR18" s="542"/>
    </row>
    <row r="19" spans="1:44" ht="15" customHeight="1">
      <c r="A19" s="529"/>
      <c r="B19" s="892" t="s">
        <v>146</v>
      </c>
      <c r="C19" s="441" t="s">
        <v>16</v>
      </c>
      <c r="D19" s="281"/>
      <c r="E19" s="283"/>
      <c r="F19" s="283"/>
      <c r="G19" s="283"/>
      <c r="H19" s="283"/>
      <c r="I19" s="442"/>
      <c r="J19" s="442"/>
      <c r="K19" s="442"/>
      <c r="L19" s="442"/>
      <c r="M19" s="442"/>
      <c r="N19" s="1621"/>
      <c r="O19" s="1622"/>
      <c r="P19" s="1621"/>
      <c r="Q19" s="1623"/>
      <c r="R19" s="1624"/>
      <c r="S19" s="1625"/>
      <c r="T19" s="1625"/>
      <c r="U19" s="1625"/>
      <c r="V19" s="1625"/>
      <c r="W19" s="1625"/>
      <c r="X19" s="1625"/>
      <c r="Y19" s="1625"/>
      <c r="Z19" s="1625"/>
      <c r="AA19" s="1625"/>
      <c r="AB19" s="1625"/>
      <c r="AC19" s="545"/>
      <c r="AD19" s="545"/>
      <c r="AE19" s="545"/>
      <c r="AF19" s="545"/>
      <c r="AG19" s="545"/>
      <c r="AH19" s="545"/>
      <c r="AN19" s="542"/>
      <c r="AO19" s="542"/>
      <c r="AP19" s="542"/>
      <c r="AQ19" s="542"/>
      <c r="AR19" s="542"/>
    </row>
    <row r="20" spans="1:44" ht="15" customHeight="1">
      <c r="A20" s="529"/>
      <c r="B20" s="892" t="s">
        <v>232</v>
      </c>
      <c r="C20" s="441" t="s">
        <v>91</v>
      </c>
      <c r="D20" s="281"/>
      <c r="E20" s="893">
        <v>150</v>
      </c>
      <c r="F20" s="810">
        <v>0</v>
      </c>
      <c r="G20" s="286">
        <f>SUM(E20:F20)</f>
        <v>150</v>
      </c>
      <c r="H20" s="944"/>
      <c r="I20" s="1593"/>
      <c r="J20" s="1593"/>
      <c r="K20" s="1593"/>
      <c r="L20" s="1626"/>
      <c r="M20" s="1593"/>
      <c r="N20" s="1593"/>
      <c r="O20" s="1593"/>
      <c r="P20" s="1593"/>
      <c r="Q20" s="1626"/>
      <c r="R20" s="1593"/>
      <c r="S20" s="1625"/>
      <c r="T20" s="1625"/>
      <c r="U20" s="1625"/>
      <c r="V20" s="1625"/>
      <c r="W20" s="1625"/>
      <c r="X20" s="1625"/>
      <c r="Y20" s="1625"/>
      <c r="Z20" s="1625"/>
      <c r="AA20" s="1625"/>
      <c r="AB20" s="1625"/>
      <c r="AC20" s="545"/>
      <c r="AI20" s="542"/>
      <c r="AJ20" s="542"/>
      <c r="AK20" s="542"/>
      <c r="AL20" s="542"/>
      <c r="AM20" s="542"/>
      <c r="AN20" s="542"/>
      <c r="AO20" s="542"/>
      <c r="AP20" s="542"/>
      <c r="AQ20" s="542"/>
      <c r="AR20" s="542"/>
    </row>
    <row r="21" spans="1:44" ht="15" customHeight="1">
      <c r="A21" s="529" t="s">
        <v>48</v>
      </c>
      <c r="B21" s="892" t="s">
        <v>146</v>
      </c>
      <c r="C21" s="441" t="s">
        <v>16</v>
      </c>
      <c r="D21" s="281"/>
      <c r="E21" s="893">
        <f>E20</f>
        <v>150</v>
      </c>
      <c r="F21" s="810">
        <f t="shared" ref="F21:G21" si="2">F20</f>
        <v>0</v>
      </c>
      <c r="G21" s="893">
        <f t="shared" si="2"/>
        <v>150</v>
      </c>
      <c r="H21" s="944"/>
      <c r="I21" s="441"/>
      <c r="J21" s="441"/>
      <c r="K21" s="441"/>
      <c r="L21" s="441"/>
      <c r="M21" s="441"/>
      <c r="N21" s="1625"/>
      <c r="O21" s="1625"/>
      <c r="P21" s="1625"/>
      <c r="Q21" s="1625"/>
      <c r="R21" s="1625"/>
      <c r="S21" s="1625"/>
      <c r="T21" s="1625"/>
      <c r="U21" s="1625"/>
      <c r="V21" s="1625"/>
      <c r="W21" s="1625"/>
      <c r="X21" s="1625"/>
      <c r="Y21" s="1625"/>
      <c r="Z21" s="1625"/>
      <c r="AA21" s="1625"/>
      <c r="AB21" s="1625"/>
      <c r="AC21" s="545"/>
      <c r="AI21" s="542"/>
      <c r="AJ21" s="542"/>
      <c r="AK21" s="542"/>
      <c r="AL21" s="542"/>
      <c r="AM21" s="542"/>
      <c r="AN21" s="542"/>
      <c r="AO21" s="542"/>
      <c r="AP21" s="542"/>
      <c r="AQ21" s="542"/>
      <c r="AR21" s="542"/>
    </row>
    <row r="22" spans="1:44" ht="15" customHeight="1">
      <c r="A22" s="539" t="s">
        <v>48</v>
      </c>
      <c r="B22" s="551">
        <v>2.0009999999999999</v>
      </c>
      <c r="C22" s="440" t="s">
        <v>31</v>
      </c>
      <c r="D22" s="283"/>
      <c r="E22" s="286">
        <f>E20</f>
        <v>150</v>
      </c>
      <c r="F22" s="810">
        <f>F20</f>
        <v>0</v>
      </c>
      <c r="G22" s="286">
        <f>F22+E22</f>
        <v>150</v>
      </c>
      <c r="H22" s="283"/>
      <c r="I22" s="113"/>
      <c r="J22" s="113"/>
      <c r="K22" s="113"/>
      <c r="L22" s="556"/>
      <c r="M22" s="1620"/>
      <c r="N22" s="556"/>
      <c r="O22" s="556"/>
      <c r="P22" s="556"/>
      <c r="Q22" s="556"/>
      <c r="R22" s="556"/>
      <c r="S22" s="556"/>
      <c r="T22" s="556"/>
      <c r="U22" s="556"/>
      <c r="V22" s="556"/>
      <c r="W22" s="556"/>
      <c r="X22" s="556"/>
      <c r="Y22" s="556"/>
      <c r="Z22" s="556"/>
      <c r="AA22" s="556"/>
      <c r="AB22" s="556"/>
      <c r="AN22" s="542"/>
      <c r="AO22" s="542"/>
      <c r="AP22" s="542"/>
      <c r="AQ22" s="542"/>
      <c r="AR22" s="542"/>
    </row>
    <row r="23" spans="1:44" ht="15" customHeight="1">
      <c r="A23" s="539" t="s">
        <v>48</v>
      </c>
      <c r="B23" s="528">
        <v>2</v>
      </c>
      <c r="C23" s="441" t="s">
        <v>442</v>
      </c>
      <c r="D23" s="548"/>
      <c r="E23" s="281">
        <f>E22</f>
        <v>150</v>
      </c>
      <c r="F23" s="909">
        <f t="shared" ref="F23:G23" si="3">F22</f>
        <v>0</v>
      </c>
      <c r="G23" s="281">
        <f t="shared" si="3"/>
        <v>150</v>
      </c>
      <c r="H23" s="548"/>
      <c r="I23" s="113"/>
      <c r="J23" s="113"/>
      <c r="K23" s="113"/>
      <c r="L23" s="556"/>
      <c r="M23" s="1620"/>
      <c r="N23" s="556"/>
      <c r="O23" s="556"/>
      <c r="P23" s="556"/>
      <c r="Q23" s="556"/>
      <c r="R23" s="556"/>
      <c r="S23" s="556"/>
      <c r="T23" s="556"/>
      <c r="U23" s="556"/>
      <c r="V23" s="556"/>
      <c r="W23" s="556"/>
      <c r="X23" s="556"/>
      <c r="Y23" s="556"/>
      <c r="Z23" s="556"/>
      <c r="AA23" s="556"/>
      <c r="AB23" s="556"/>
      <c r="AN23" s="542"/>
      <c r="AO23" s="542"/>
      <c r="AP23" s="542"/>
      <c r="AQ23" s="542"/>
      <c r="AR23" s="542"/>
    </row>
    <row r="24" spans="1:44" ht="25.5">
      <c r="A24" s="546" t="s">
        <v>48</v>
      </c>
      <c r="B24" s="439">
        <v>2853</v>
      </c>
      <c r="C24" s="440" t="s">
        <v>441</v>
      </c>
      <c r="D24" s="555"/>
      <c r="E24" s="284">
        <f t="shared" ref="E24" si="4">E23</f>
        <v>150</v>
      </c>
      <c r="F24" s="908">
        <f t="shared" ref="F24:G24" si="5">F23</f>
        <v>0</v>
      </c>
      <c r="G24" s="284">
        <f t="shared" si="5"/>
        <v>150</v>
      </c>
      <c r="H24" s="548"/>
      <c r="I24" s="113"/>
      <c r="J24" s="113"/>
      <c r="K24" s="113"/>
      <c r="L24" s="556"/>
      <c r="M24" s="1620"/>
      <c r="N24" s="556"/>
      <c r="O24" s="556"/>
      <c r="P24" s="556"/>
      <c r="Q24" s="556"/>
      <c r="R24" s="556"/>
      <c r="S24" s="556"/>
      <c r="T24" s="556"/>
      <c r="U24" s="556"/>
      <c r="V24" s="556"/>
      <c r="W24" s="556"/>
      <c r="X24" s="556"/>
      <c r="Y24" s="556"/>
      <c r="Z24" s="556"/>
      <c r="AA24" s="556"/>
      <c r="AB24" s="556"/>
      <c r="AN24" s="542"/>
      <c r="AO24" s="542"/>
      <c r="AP24" s="542"/>
      <c r="AQ24" s="542"/>
      <c r="AR24" s="542"/>
    </row>
    <row r="25" spans="1:44" ht="15" customHeight="1">
      <c r="A25" s="552" t="s">
        <v>48</v>
      </c>
      <c r="B25" s="553"/>
      <c r="C25" s="554" t="s">
        <v>52</v>
      </c>
      <c r="D25" s="547"/>
      <c r="E25" s="284">
        <f>E24</f>
        <v>150</v>
      </c>
      <c r="F25" s="908">
        <f t="shared" ref="F25:G26" si="6">F24</f>
        <v>0</v>
      </c>
      <c r="G25" s="284">
        <f t="shared" si="6"/>
        <v>150</v>
      </c>
      <c r="H25" s="548"/>
      <c r="I25" s="113"/>
      <c r="J25" s="113"/>
      <c r="K25" s="113"/>
      <c r="L25" s="556"/>
      <c r="M25" s="1620"/>
      <c r="N25" s="556"/>
      <c r="O25" s="556"/>
      <c r="P25" s="556"/>
      <c r="Q25" s="556"/>
      <c r="R25" s="556"/>
      <c r="S25" s="556"/>
      <c r="T25" s="556"/>
      <c r="U25" s="556"/>
      <c r="V25" s="556"/>
      <c r="W25" s="556"/>
      <c r="X25" s="556"/>
      <c r="Y25" s="556"/>
      <c r="Z25" s="556"/>
      <c r="AA25" s="556"/>
      <c r="AB25" s="556"/>
      <c r="AN25" s="542"/>
      <c r="AO25" s="542"/>
      <c r="AP25" s="542"/>
      <c r="AQ25" s="542"/>
      <c r="AR25" s="542"/>
    </row>
    <row r="26" spans="1:44" ht="15" customHeight="1">
      <c r="A26" s="552" t="s">
        <v>48</v>
      </c>
      <c r="B26" s="553"/>
      <c r="C26" s="554" t="s">
        <v>49</v>
      </c>
      <c r="D26" s="284"/>
      <c r="E26" s="284">
        <f>E25</f>
        <v>150</v>
      </c>
      <c r="F26" s="908">
        <f t="shared" si="6"/>
        <v>0</v>
      </c>
      <c r="G26" s="284">
        <f t="shared" si="6"/>
        <v>150</v>
      </c>
      <c r="H26" s="281"/>
      <c r="I26" s="113"/>
      <c r="J26" s="113"/>
      <c r="K26" s="113"/>
      <c r="L26" s="556"/>
      <c r="M26" s="1620"/>
      <c r="N26" s="556"/>
      <c r="O26" s="556"/>
      <c r="P26" s="556"/>
      <c r="Q26" s="556"/>
      <c r="R26" s="556"/>
      <c r="S26" s="556"/>
      <c r="T26" s="556"/>
      <c r="U26" s="556"/>
      <c r="V26" s="556"/>
      <c r="W26" s="556"/>
      <c r="X26" s="556"/>
      <c r="Y26" s="556"/>
      <c r="Z26" s="556"/>
      <c r="AA26" s="556"/>
      <c r="AB26" s="556"/>
      <c r="AN26" s="542"/>
      <c r="AO26" s="542"/>
      <c r="AP26" s="542"/>
      <c r="AQ26" s="542"/>
      <c r="AR26" s="542"/>
    </row>
    <row r="27" spans="1:44" ht="10.9" customHeight="1">
      <c r="A27" s="539"/>
      <c r="B27" s="529"/>
      <c r="C27" s="1395"/>
      <c r="D27" s="281"/>
      <c r="E27" s="281"/>
      <c r="F27" s="761"/>
      <c r="G27" s="281"/>
      <c r="H27" s="281"/>
      <c r="I27" s="113"/>
      <c r="J27" s="113"/>
      <c r="K27" s="113"/>
      <c r="L27" s="556"/>
      <c r="M27" s="1620"/>
      <c r="N27" s="556"/>
      <c r="O27" s="556"/>
      <c r="P27" s="556"/>
      <c r="Q27" s="556"/>
      <c r="R27" s="556"/>
      <c r="S27" s="556"/>
      <c r="T27" s="556"/>
      <c r="U27" s="556"/>
      <c r="V27" s="556"/>
      <c r="W27" s="556"/>
      <c r="X27" s="556"/>
      <c r="Y27" s="556"/>
      <c r="Z27" s="556"/>
      <c r="AA27" s="556"/>
      <c r="AB27" s="556"/>
      <c r="AN27" s="542"/>
      <c r="AO27" s="542"/>
      <c r="AP27" s="542"/>
      <c r="AQ27" s="542"/>
      <c r="AR27" s="542"/>
    </row>
    <row r="28" spans="1:44" ht="15.6" customHeight="1">
      <c r="A28" s="1530" t="s">
        <v>462</v>
      </c>
      <c r="B28" s="1530"/>
      <c r="C28" s="1530"/>
      <c r="D28" s="1530"/>
      <c r="E28" s="1530"/>
      <c r="F28" s="1530"/>
      <c r="G28" s="281"/>
      <c r="H28" s="281"/>
      <c r="I28" s="113"/>
      <c r="J28" s="113"/>
      <c r="K28" s="113"/>
      <c r="L28" s="556"/>
      <c r="M28" s="1620"/>
      <c r="N28" s="556"/>
      <c r="O28" s="556"/>
      <c r="P28" s="556"/>
      <c r="Q28" s="556"/>
      <c r="R28" s="556"/>
      <c r="S28" s="556"/>
      <c r="T28" s="556"/>
      <c r="U28" s="556"/>
      <c r="V28" s="556"/>
      <c r="W28" s="556"/>
      <c r="X28" s="556"/>
      <c r="Y28" s="556"/>
      <c r="Z28" s="556"/>
      <c r="AA28" s="556"/>
      <c r="AB28" s="556"/>
      <c r="AN28" s="542"/>
      <c r="AO28" s="542"/>
      <c r="AP28" s="542"/>
      <c r="AQ28" s="542"/>
      <c r="AR28" s="542"/>
    </row>
    <row r="29" spans="1:44" ht="21" customHeight="1">
      <c r="A29" s="542"/>
      <c r="B29" s="542"/>
      <c r="D29" s="542"/>
      <c r="E29" s="542"/>
      <c r="H29" s="63"/>
      <c r="I29" s="558"/>
      <c r="J29" s="558"/>
      <c r="K29" s="558"/>
      <c r="L29" s="558"/>
      <c r="M29" s="558"/>
      <c r="N29" s="113"/>
      <c r="O29" s="113"/>
      <c r="P29" s="113"/>
      <c r="Q29" s="556"/>
      <c r="R29" s="1619"/>
      <c r="S29" s="556"/>
      <c r="T29" s="556"/>
      <c r="U29" s="556"/>
      <c r="V29" s="556"/>
      <c r="W29" s="556"/>
      <c r="X29" s="556"/>
      <c r="Y29" s="556"/>
      <c r="Z29" s="556"/>
      <c r="AA29" s="556"/>
      <c r="AB29" s="556"/>
    </row>
    <row r="30" spans="1:44">
      <c r="A30" s="63"/>
      <c r="B30" s="63"/>
      <c r="C30" s="63"/>
      <c r="D30" s="63"/>
      <c r="E30" s="63"/>
      <c r="F30" s="63"/>
      <c r="G30" s="63"/>
      <c r="H30" s="63"/>
      <c r="I30" s="558"/>
      <c r="J30" s="558"/>
      <c r="K30" s="558"/>
      <c r="L30" s="558"/>
      <c r="M30" s="558"/>
      <c r="N30" s="113"/>
      <c r="O30" s="113"/>
      <c r="P30" s="113"/>
      <c r="Q30" s="556"/>
      <c r="R30" s="1619"/>
      <c r="S30" s="556"/>
      <c r="T30" s="556"/>
      <c r="U30" s="556"/>
      <c r="V30" s="556"/>
      <c r="W30" s="556"/>
      <c r="X30" s="556"/>
      <c r="Y30" s="556"/>
      <c r="Z30" s="556"/>
      <c r="AA30" s="556"/>
      <c r="AB30" s="556"/>
    </row>
    <row r="31" spans="1:44">
      <c r="A31" s="539"/>
      <c r="B31" s="529"/>
      <c r="C31" s="557"/>
      <c r="D31" s="558"/>
      <c r="E31" s="558"/>
      <c r="F31" s="558"/>
      <c r="G31" s="558"/>
      <c r="H31" s="558"/>
      <c r="I31" s="558"/>
      <c r="J31" s="558"/>
      <c r="K31" s="558"/>
      <c r="L31" s="558"/>
      <c r="M31" s="558"/>
      <c r="N31" s="113"/>
      <c r="O31" s="113"/>
      <c r="P31" s="113"/>
      <c r="Q31" s="556"/>
      <c r="R31" s="1619"/>
      <c r="S31" s="556"/>
      <c r="T31" s="556"/>
      <c r="U31" s="556"/>
      <c r="V31" s="556"/>
      <c r="W31" s="556"/>
      <c r="X31" s="556"/>
      <c r="Y31" s="556"/>
      <c r="Z31" s="556"/>
      <c r="AA31" s="556"/>
      <c r="AB31" s="556"/>
    </row>
    <row r="32" spans="1:44">
      <c r="A32" s="539"/>
      <c r="B32" s="529"/>
      <c r="C32" s="557"/>
      <c r="D32" s="558"/>
      <c r="E32" s="558"/>
      <c r="F32" s="558"/>
      <c r="G32" s="558"/>
      <c r="H32" s="558"/>
      <c r="I32" s="558"/>
      <c r="J32" s="558"/>
      <c r="K32" s="558"/>
      <c r="L32" s="558"/>
      <c r="M32" s="558"/>
      <c r="N32" s="113"/>
      <c r="O32" s="113"/>
      <c r="P32" s="113"/>
      <c r="Q32" s="556"/>
      <c r="R32" s="1619"/>
      <c r="S32" s="556"/>
      <c r="T32" s="556"/>
      <c r="U32" s="556"/>
      <c r="V32" s="556"/>
      <c r="W32" s="556"/>
      <c r="X32" s="556"/>
      <c r="Y32" s="556"/>
      <c r="Z32" s="556"/>
      <c r="AA32" s="556"/>
      <c r="AB32" s="556"/>
    </row>
    <row r="33" spans="1:28">
      <c r="A33" s="539"/>
      <c r="B33" s="529"/>
      <c r="C33" s="557"/>
      <c r="D33" s="558"/>
      <c r="E33" s="558"/>
      <c r="F33" s="558"/>
      <c r="G33" s="558"/>
      <c r="H33" s="558"/>
      <c r="I33" s="558"/>
      <c r="J33" s="558"/>
      <c r="K33" s="558"/>
      <c r="L33" s="558"/>
      <c r="M33" s="558"/>
      <c r="N33" s="113"/>
      <c r="O33" s="113"/>
      <c r="P33" s="113"/>
      <c r="Q33" s="556"/>
      <c r="R33" s="1619"/>
      <c r="S33" s="556"/>
      <c r="T33" s="556"/>
      <c r="U33" s="556"/>
      <c r="V33" s="556"/>
      <c r="W33" s="556"/>
      <c r="X33" s="556"/>
      <c r="Y33" s="556"/>
      <c r="Z33" s="556"/>
      <c r="AA33" s="556"/>
      <c r="AB33" s="556"/>
    </row>
    <row r="34" spans="1:28">
      <c r="C34" s="557"/>
      <c r="D34" s="1566"/>
      <c r="E34" s="715"/>
      <c r="F34" s="1566"/>
      <c r="G34" s="715"/>
      <c r="H34" s="715"/>
      <c r="I34" s="233"/>
      <c r="J34" s="233"/>
      <c r="K34" s="678"/>
      <c r="L34" s="678"/>
      <c r="M34" s="678"/>
      <c r="N34" s="556"/>
      <c r="O34" s="556"/>
      <c r="P34" s="556"/>
      <c r="Q34" s="556"/>
      <c r="R34" s="1619"/>
      <c r="S34" s="556"/>
      <c r="T34" s="556"/>
      <c r="U34" s="556"/>
      <c r="V34" s="556"/>
      <c r="W34" s="556"/>
      <c r="X34" s="556"/>
      <c r="Y34" s="556"/>
      <c r="Z34" s="556"/>
      <c r="AA34" s="556"/>
      <c r="AB34" s="556"/>
    </row>
    <row r="35" spans="1:28">
      <c r="C35" s="557"/>
      <c r="D35" s="1597"/>
      <c r="E35" s="1597"/>
      <c r="F35" s="1597"/>
      <c r="G35" s="1597"/>
      <c r="H35" s="1597"/>
      <c r="I35" s="1597"/>
      <c r="J35" s="1597"/>
      <c r="K35" s="678"/>
      <c r="L35" s="678"/>
      <c r="M35" s="678"/>
      <c r="N35" s="556"/>
      <c r="O35" s="556"/>
      <c r="P35" s="556"/>
      <c r="Q35" s="556"/>
      <c r="R35" s="1619"/>
      <c r="S35" s="556"/>
      <c r="T35" s="556"/>
      <c r="U35" s="556"/>
      <c r="V35" s="556"/>
      <c r="W35" s="556"/>
      <c r="X35" s="556"/>
      <c r="Y35" s="556"/>
      <c r="Z35" s="556"/>
      <c r="AA35" s="556"/>
      <c r="AB35" s="556"/>
    </row>
    <row r="36" spans="1:28">
      <c r="C36" s="1627"/>
      <c r="D36" s="231"/>
      <c r="E36" s="231"/>
      <c r="F36" s="231"/>
      <c r="G36" s="231"/>
      <c r="H36" s="231"/>
      <c r="I36" s="231"/>
      <c r="J36" s="231"/>
      <c r="K36" s="678"/>
      <c r="L36" s="678"/>
      <c r="M36" s="678"/>
      <c r="N36" s="556"/>
      <c r="O36" s="556"/>
      <c r="P36" s="556"/>
      <c r="Q36" s="556"/>
      <c r="R36" s="1619"/>
      <c r="S36" s="556"/>
      <c r="T36" s="556"/>
      <c r="U36" s="556"/>
      <c r="V36" s="556"/>
      <c r="W36" s="556"/>
      <c r="X36" s="556"/>
      <c r="Y36" s="556"/>
      <c r="Z36" s="556"/>
      <c r="AA36" s="556"/>
      <c r="AB36" s="556"/>
    </row>
    <row r="37" spans="1:28">
      <c r="C37" s="557"/>
      <c r="D37" s="678"/>
      <c r="E37" s="678"/>
      <c r="F37" s="678"/>
      <c r="G37" s="678"/>
      <c r="H37" s="678"/>
      <c r="I37" s="678"/>
      <c r="J37" s="678"/>
      <c r="K37" s="678"/>
      <c r="L37" s="678"/>
      <c r="M37" s="678"/>
      <c r="N37" s="556"/>
      <c r="O37" s="556"/>
      <c r="P37" s="556"/>
      <c r="Q37" s="556"/>
      <c r="R37" s="1619"/>
      <c r="S37" s="556"/>
      <c r="T37" s="556"/>
      <c r="U37" s="556"/>
      <c r="V37" s="556"/>
      <c r="W37" s="556"/>
      <c r="X37" s="556"/>
      <c r="Y37" s="556"/>
      <c r="Z37" s="556"/>
      <c r="AA37" s="556"/>
      <c r="AB37" s="556"/>
    </row>
    <row r="38" spans="1:28">
      <c r="C38" s="557"/>
      <c r="D38" s="678"/>
      <c r="E38" s="678"/>
      <c r="F38" s="678"/>
      <c r="G38" s="678"/>
      <c r="H38" s="678"/>
      <c r="I38" s="678"/>
      <c r="J38" s="678"/>
      <c r="K38" s="678"/>
      <c r="L38" s="678"/>
      <c r="M38" s="678"/>
      <c r="N38" s="556"/>
      <c r="O38" s="556"/>
      <c r="P38" s="556"/>
      <c r="Q38" s="556"/>
      <c r="R38" s="1619"/>
      <c r="S38" s="556"/>
      <c r="T38" s="556"/>
      <c r="U38" s="556"/>
      <c r="V38" s="556"/>
      <c r="W38" s="556"/>
      <c r="X38" s="556"/>
      <c r="Y38" s="556"/>
      <c r="Z38" s="556"/>
      <c r="AA38" s="556"/>
      <c r="AB38" s="556"/>
    </row>
    <row r="39" spans="1:28">
      <c r="C39" s="557"/>
      <c r="D39" s="678"/>
      <c r="E39" s="678"/>
      <c r="F39" s="678"/>
      <c r="G39" s="678"/>
      <c r="H39" s="678"/>
      <c r="I39" s="678"/>
      <c r="J39" s="678"/>
      <c r="K39" s="678"/>
      <c r="L39" s="678"/>
      <c r="M39" s="678"/>
      <c r="N39" s="556"/>
      <c r="O39" s="556"/>
      <c r="P39" s="556"/>
      <c r="Q39" s="556"/>
      <c r="R39" s="1619"/>
      <c r="S39" s="556"/>
      <c r="T39" s="556"/>
      <c r="U39" s="556"/>
      <c r="V39" s="556"/>
      <c r="W39" s="556"/>
      <c r="X39" s="556"/>
      <c r="Y39" s="556"/>
      <c r="Z39" s="556"/>
      <c r="AA39" s="556"/>
      <c r="AB39" s="556"/>
    </row>
    <row r="40" spans="1:28">
      <c r="C40" s="1628"/>
      <c r="D40" s="678"/>
      <c r="E40" s="678"/>
      <c r="F40" s="678"/>
      <c r="G40" s="678"/>
      <c r="H40" s="678"/>
      <c r="I40" s="678"/>
      <c r="J40" s="678"/>
      <c r="K40" s="678"/>
      <c r="L40" s="678"/>
      <c r="M40" s="678"/>
      <c r="N40" s="556"/>
      <c r="O40" s="556"/>
      <c r="P40" s="556"/>
      <c r="Q40" s="556"/>
      <c r="R40" s="1619"/>
      <c r="S40" s="556"/>
      <c r="T40" s="556"/>
      <c r="U40" s="556"/>
      <c r="V40" s="556"/>
      <c r="W40" s="556"/>
      <c r="X40" s="556"/>
      <c r="Y40" s="556"/>
      <c r="Z40" s="556"/>
      <c r="AA40" s="556"/>
      <c r="AB40" s="556"/>
    </row>
    <row r="41" spans="1:28">
      <c r="C41" s="1620"/>
      <c r="D41" s="678"/>
      <c r="E41" s="678"/>
      <c r="F41" s="678"/>
      <c r="G41" s="678"/>
      <c r="H41" s="678"/>
      <c r="I41" s="678"/>
      <c r="J41" s="678"/>
      <c r="K41" s="678"/>
      <c r="L41" s="678"/>
      <c r="M41" s="678"/>
      <c r="N41" s="556"/>
      <c r="O41" s="556"/>
      <c r="P41" s="556"/>
      <c r="Q41" s="556"/>
      <c r="R41" s="1619"/>
      <c r="S41" s="556"/>
      <c r="T41" s="556"/>
      <c r="U41" s="556"/>
      <c r="V41" s="556"/>
      <c r="W41" s="556"/>
      <c r="X41" s="556"/>
      <c r="Y41" s="556"/>
      <c r="Z41" s="556"/>
      <c r="AA41" s="556"/>
      <c r="AB41" s="556"/>
    </row>
    <row r="42" spans="1:28">
      <c r="C42" s="1620"/>
      <c r="D42" s="678"/>
      <c r="E42" s="678"/>
      <c r="F42" s="678"/>
      <c r="G42" s="678"/>
      <c r="H42" s="678"/>
      <c r="I42" s="678"/>
      <c r="J42" s="678"/>
      <c r="K42" s="678"/>
      <c r="L42" s="678"/>
      <c r="M42" s="678"/>
      <c r="N42" s="556"/>
      <c r="O42" s="556"/>
      <c r="P42" s="556"/>
      <c r="Q42" s="556"/>
      <c r="R42" s="1619"/>
      <c r="S42" s="556"/>
      <c r="T42" s="556"/>
      <c r="U42" s="556"/>
      <c r="V42" s="556"/>
      <c r="W42" s="556"/>
      <c r="X42" s="556"/>
      <c r="Y42" s="556"/>
      <c r="Z42" s="556"/>
      <c r="AA42" s="556"/>
      <c r="AB42" s="556"/>
    </row>
    <row r="43" spans="1:28">
      <c r="C43" s="1620"/>
      <c r="D43" s="678"/>
      <c r="E43" s="678"/>
      <c r="F43" s="678"/>
      <c r="G43" s="678"/>
      <c r="H43" s="678"/>
      <c r="I43" s="678"/>
      <c r="J43" s="678"/>
      <c r="K43" s="678"/>
      <c r="L43" s="678"/>
      <c r="M43" s="678"/>
      <c r="N43" s="556"/>
      <c r="O43" s="556"/>
      <c r="P43" s="556"/>
      <c r="Q43" s="556"/>
      <c r="R43" s="1619"/>
      <c r="S43" s="556"/>
      <c r="T43" s="556"/>
      <c r="U43" s="556"/>
      <c r="V43" s="556"/>
      <c r="W43" s="556"/>
      <c r="X43" s="556"/>
      <c r="Y43" s="556"/>
      <c r="Z43" s="556"/>
      <c r="AA43" s="556"/>
      <c r="AB43" s="556"/>
    </row>
    <row r="44" spans="1:28">
      <c r="C44" s="1620"/>
      <c r="D44" s="678"/>
      <c r="E44" s="678"/>
      <c r="F44" s="678"/>
      <c r="G44" s="678"/>
      <c r="H44" s="678"/>
      <c r="I44" s="678"/>
      <c r="J44" s="678"/>
      <c r="K44" s="678"/>
      <c r="L44" s="678"/>
      <c r="M44" s="678"/>
      <c r="N44" s="556"/>
      <c r="O44" s="556"/>
      <c r="P44" s="556"/>
      <c r="Q44" s="556"/>
      <c r="R44" s="1619"/>
      <c r="S44" s="556"/>
      <c r="T44" s="556"/>
      <c r="U44" s="556"/>
      <c r="V44" s="556"/>
      <c r="W44" s="556"/>
      <c r="X44" s="556"/>
      <c r="Y44" s="556"/>
      <c r="Z44" s="556"/>
      <c r="AA44" s="556"/>
      <c r="AB44" s="556"/>
    </row>
    <row r="45" spans="1:28">
      <c r="F45" s="543"/>
      <c r="G45" s="543"/>
      <c r="H45" s="543"/>
      <c r="I45" s="678"/>
      <c r="J45" s="678"/>
      <c r="K45" s="678"/>
      <c r="L45" s="678"/>
      <c r="M45" s="678"/>
      <c r="N45" s="556"/>
      <c r="O45" s="556"/>
      <c r="P45" s="556"/>
      <c r="Q45" s="556"/>
      <c r="R45" s="1619"/>
      <c r="S45" s="556"/>
      <c r="T45" s="556"/>
      <c r="U45" s="556"/>
      <c r="V45" s="556"/>
      <c r="W45" s="556"/>
      <c r="X45" s="556"/>
      <c r="Y45" s="556"/>
      <c r="Z45" s="556"/>
      <c r="AA45" s="556"/>
      <c r="AB45" s="556"/>
    </row>
    <row r="46" spans="1:28">
      <c r="F46" s="543"/>
      <c r="G46" s="543"/>
      <c r="H46" s="543"/>
      <c r="I46" s="678"/>
      <c r="J46" s="678"/>
      <c r="K46" s="678"/>
      <c r="L46" s="678"/>
      <c r="M46" s="678"/>
      <c r="N46" s="556"/>
      <c r="O46" s="556"/>
      <c r="P46" s="556"/>
      <c r="Q46" s="556"/>
      <c r="R46" s="1619"/>
      <c r="S46" s="556"/>
      <c r="T46" s="556"/>
      <c r="U46" s="556"/>
      <c r="V46" s="556"/>
      <c r="W46" s="556"/>
      <c r="X46" s="556"/>
      <c r="Y46" s="556"/>
      <c r="Z46" s="556"/>
      <c r="AA46" s="556"/>
      <c r="AB46" s="556"/>
    </row>
    <row r="47" spans="1:28">
      <c r="F47" s="543"/>
      <c r="G47" s="543"/>
      <c r="H47" s="543"/>
      <c r="I47" s="678"/>
      <c r="J47" s="678"/>
      <c r="K47" s="678"/>
      <c r="L47" s="678"/>
      <c r="M47" s="678"/>
      <c r="N47" s="556"/>
      <c r="O47" s="556"/>
      <c r="P47" s="556"/>
      <c r="Q47" s="556"/>
      <c r="R47" s="1619"/>
      <c r="S47" s="556"/>
      <c r="T47" s="556"/>
      <c r="U47" s="556"/>
      <c r="V47" s="556"/>
      <c r="W47" s="556"/>
      <c r="X47" s="556"/>
      <c r="Y47" s="556"/>
      <c r="Z47" s="556"/>
      <c r="AA47" s="556"/>
      <c r="AB47" s="556"/>
    </row>
    <row r="48" spans="1:28">
      <c r="F48" s="543"/>
      <c r="G48" s="543"/>
      <c r="H48" s="543"/>
      <c r="I48" s="678"/>
      <c r="J48" s="678"/>
      <c r="K48" s="678"/>
      <c r="L48" s="678"/>
      <c r="M48" s="678"/>
      <c r="N48" s="556"/>
      <c r="O48" s="556"/>
      <c r="P48" s="556"/>
      <c r="Q48" s="556"/>
      <c r="R48" s="1619"/>
      <c r="S48" s="556"/>
      <c r="T48" s="556"/>
      <c r="U48" s="556"/>
      <c r="V48" s="556"/>
      <c r="W48" s="556"/>
      <c r="X48" s="556"/>
      <c r="Y48" s="556"/>
      <c r="Z48" s="556"/>
      <c r="AA48" s="556"/>
      <c r="AB48" s="556"/>
    </row>
    <row r="49" spans="4:28">
      <c r="F49" s="543"/>
      <c r="G49" s="543"/>
      <c r="H49" s="543"/>
      <c r="I49" s="678"/>
      <c r="J49" s="678"/>
      <c r="K49" s="678"/>
      <c r="L49" s="678"/>
      <c r="M49" s="678"/>
      <c r="N49" s="556"/>
      <c r="O49" s="556"/>
      <c r="P49" s="556"/>
      <c r="Q49" s="556"/>
      <c r="R49" s="1619"/>
      <c r="S49" s="556"/>
      <c r="T49" s="556"/>
      <c r="U49" s="556"/>
      <c r="V49" s="556"/>
      <c r="W49" s="556"/>
      <c r="X49" s="556"/>
      <c r="Y49" s="556"/>
      <c r="Z49" s="556"/>
      <c r="AA49" s="556"/>
      <c r="AB49" s="556"/>
    </row>
    <row r="50" spans="4:28">
      <c r="F50" s="543"/>
      <c r="G50" s="543"/>
      <c r="H50" s="543"/>
      <c r="I50" s="678"/>
      <c r="J50" s="678"/>
      <c r="K50" s="678"/>
      <c r="L50" s="678"/>
      <c r="M50" s="678"/>
      <c r="N50" s="556"/>
      <c r="O50" s="556"/>
      <c r="P50" s="556"/>
      <c r="Q50" s="556"/>
      <c r="R50" s="1619"/>
      <c r="S50" s="556"/>
      <c r="T50" s="556"/>
      <c r="U50" s="556"/>
      <c r="V50" s="556"/>
      <c r="W50" s="556"/>
      <c r="X50" s="556"/>
      <c r="Y50" s="556"/>
      <c r="Z50" s="556"/>
      <c r="AA50" s="556"/>
      <c r="AB50" s="556"/>
    </row>
    <row r="51" spans="4:28">
      <c r="F51" s="543"/>
      <c r="G51" s="543"/>
      <c r="H51" s="543"/>
      <c r="I51" s="678"/>
      <c r="J51" s="678"/>
      <c r="K51" s="678"/>
      <c r="L51" s="678"/>
      <c r="M51" s="678"/>
      <c r="N51" s="556"/>
      <c r="O51" s="556"/>
      <c r="P51" s="556"/>
      <c r="Q51" s="556"/>
      <c r="R51" s="1619"/>
      <c r="S51" s="556"/>
      <c r="T51" s="556"/>
      <c r="U51" s="556"/>
      <c r="V51" s="556"/>
      <c r="W51" s="556"/>
      <c r="X51" s="556"/>
      <c r="Y51" s="556"/>
      <c r="Z51" s="556"/>
      <c r="AA51" s="556"/>
      <c r="AB51" s="556"/>
    </row>
    <row r="52" spans="4:28">
      <c r="D52" s="559"/>
      <c r="F52" s="543"/>
      <c r="G52" s="543"/>
      <c r="H52" s="543"/>
      <c r="I52" s="678"/>
      <c r="J52" s="678"/>
      <c r="K52" s="678"/>
      <c r="L52" s="678"/>
      <c r="M52" s="678"/>
      <c r="N52" s="556"/>
      <c r="O52" s="556"/>
      <c r="P52" s="556"/>
      <c r="Q52" s="556"/>
      <c r="R52" s="1619"/>
      <c r="S52" s="556"/>
      <c r="T52" s="556"/>
      <c r="U52" s="556"/>
      <c r="V52" s="556"/>
      <c r="W52" s="556"/>
      <c r="X52" s="556"/>
      <c r="Y52" s="556"/>
      <c r="Z52" s="556"/>
      <c r="AA52" s="556"/>
      <c r="AB52" s="556"/>
    </row>
    <row r="53" spans="4:28">
      <c r="D53" s="559"/>
      <c r="F53" s="543"/>
      <c r="G53" s="543"/>
      <c r="H53" s="543"/>
      <c r="I53" s="678"/>
      <c r="J53" s="678"/>
      <c r="K53" s="678"/>
      <c r="L53" s="678"/>
      <c r="M53" s="678"/>
      <c r="N53" s="556"/>
      <c r="O53" s="556"/>
      <c r="P53" s="556"/>
      <c r="Q53" s="556"/>
      <c r="R53" s="1619"/>
      <c r="S53" s="556"/>
      <c r="T53" s="556"/>
      <c r="U53" s="556"/>
      <c r="V53" s="556"/>
      <c r="W53" s="556"/>
      <c r="X53" s="556"/>
      <c r="Y53" s="556"/>
      <c r="Z53" s="556"/>
      <c r="AA53" s="556"/>
      <c r="AB53" s="556"/>
    </row>
    <row r="54" spans="4:28">
      <c r="F54" s="543"/>
      <c r="G54" s="543"/>
      <c r="H54" s="543"/>
      <c r="I54" s="678"/>
      <c r="J54" s="678"/>
      <c r="K54" s="678"/>
      <c r="L54" s="678"/>
      <c r="M54" s="678"/>
      <c r="N54" s="556"/>
      <c r="O54" s="556"/>
      <c r="P54" s="556"/>
      <c r="Q54" s="556"/>
      <c r="R54" s="1619"/>
      <c r="S54" s="556"/>
      <c r="T54" s="556"/>
      <c r="U54" s="556"/>
      <c r="V54" s="556"/>
      <c r="W54" s="556"/>
      <c r="X54" s="556"/>
      <c r="Y54" s="556"/>
      <c r="Z54" s="556"/>
      <c r="AA54" s="556"/>
      <c r="AB54" s="556"/>
    </row>
    <row r="55" spans="4:28">
      <c r="F55" s="543"/>
      <c r="G55" s="543"/>
      <c r="H55" s="543"/>
      <c r="I55" s="678"/>
      <c r="J55" s="678"/>
      <c r="K55" s="678"/>
      <c r="L55" s="678"/>
      <c r="M55" s="678"/>
      <c r="N55" s="556"/>
      <c r="O55" s="556"/>
      <c r="P55" s="556"/>
      <c r="Q55" s="556"/>
      <c r="R55" s="1619"/>
      <c r="S55" s="556"/>
      <c r="T55" s="556"/>
      <c r="U55" s="556"/>
      <c r="V55" s="556"/>
      <c r="W55" s="556"/>
      <c r="X55" s="556"/>
      <c r="Y55" s="556"/>
      <c r="Z55" s="556"/>
      <c r="AA55" s="556"/>
      <c r="AB55" s="556"/>
    </row>
    <row r="56" spans="4:28">
      <c r="F56" s="543"/>
      <c r="G56" s="543"/>
      <c r="H56" s="543"/>
      <c r="I56" s="678"/>
      <c r="J56" s="678"/>
      <c r="K56" s="678"/>
      <c r="L56" s="678"/>
      <c r="M56" s="678"/>
      <c r="N56" s="556"/>
      <c r="O56" s="556"/>
      <c r="P56" s="556"/>
      <c r="Q56" s="556"/>
      <c r="R56" s="1619"/>
      <c r="S56" s="556"/>
      <c r="T56" s="556"/>
      <c r="U56" s="556"/>
      <c r="V56" s="556"/>
      <c r="W56" s="556"/>
      <c r="X56" s="556"/>
      <c r="Y56" s="556"/>
      <c r="Z56" s="556"/>
      <c r="AA56" s="556"/>
      <c r="AB56" s="556"/>
    </row>
    <row r="57" spans="4:28">
      <c r="F57" s="543"/>
      <c r="G57" s="543"/>
      <c r="H57" s="543"/>
      <c r="I57" s="678"/>
      <c r="J57" s="678"/>
      <c r="K57" s="678"/>
      <c r="L57" s="678"/>
      <c r="M57" s="678"/>
      <c r="N57" s="556"/>
      <c r="O57" s="556"/>
      <c r="P57" s="556"/>
      <c r="Q57" s="556"/>
      <c r="R57" s="1619"/>
      <c r="S57" s="556"/>
      <c r="T57" s="556"/>
      <c r="U57" s="556"/>
      <c r="V57" s="556"/>
      <c r="W57" s="556"/>
      <c r="X57" s="556"/>
      <c r="Y57" s="556"/>
      <c r="Z57" s="556"/>
      <c r="AA57" s="556"/>
      <c r="AB57" s="556"/>
    </row>
    <row r="58" spans="4:28">
      <c r="F58" s="543"/>
      <c r="G58" s="543"/>
      <c r="H58" s="543"/>
      <c r="L58" s="543"/>
      <c r="M58" s="543"/>
    </row>
    <row r="59" spans="4:28">
      <c r="F59" s="543"/>
      <c r="G59" s="543"/>
      <c r="H59" s="543"/>
      <c r="L59" s="543"/>
      <c r="M59" s="543"/>
    </row>
    <row r="60" spans="4:28">
      <c r="F60" s="543"/>
      <c r="G60" s="543"/>
      <c r="H60" s="543"/>
      <c r="L60" s="543"/>
      <c r="M60" s="543"/>
    </row>
    <row r="61" spans="4:28">
      <c r="F61" s="543"/>
      <c r="G61" s="543"/>
      <c r="H61" s="543"/>
      <c r="L61" s="543"/>
      <c r="M61" s="543"/>
    </row>
    <row r="62" spans="4:28">
      <c r="F62" s="543"/>
      <c r="G62" s="543"/>
      <c r="H62" s="543"/>
      <c r="L62" s="543"/>
      <c r="M62" s="543"/>
    </row>
    <row r="63" spans="4:28">
      <c r="F63" s="543"/>
      <c r="G63" s="543"/>
      <c r="H63" s="543"/>
      <c r="L63" s="543"/>
      <c r="M63" s="543"/>
    </row>
    <row r="64" spans="4:28">
      <c r="F64" s="543"/>
      <c r="G64" s="543"/>
      <c r="H64" s="543"/>
      <c r="L64" s="543"/>
      <c r="M64" s="543"/>
    </row>
    <row r="65" spans="6:15">
      <c r="F65" s="543"/>
      <c r="G65" s="543"/>
      <c r="H65" s="543"/>
      <c r="L65" s="543"/>
      <c r="M65" s="543"/>
    </row>
    <row r="66" spans="6:15">
      <c r="F66" s="543"/>
      <c r="G66" s="543"/>
      <c r="H66" s="543"/>
      <c r="L66" s="543"/>
      <c r="M66" s="543"/>
    </row>
    <row r="67" spans="6:15">
      <c r="F67" s="543"/>
      <c r="G67" s="543"/>
      <c r="H67" s="543"/>
      <c r="L67" s="543"/>
      <c r="M67" s="543"/>
    </row>
    <row r="68" spans="6:15">
      <c r="F68" s="543"/>
      <c r="G68" s="543"/>
      <c r="H68" s="543"/>
      <c r="L68" s="543"/>
      <c r="M68" s="543"/>
    </row>
    <row r="69" spans="6:15">
      <c r="F69" s="543"/>
      <c r="G69" s="543"/>
      <c r="H69" s="543"/>
      <c r="L69" s="543"/>
      <c r="M69" s="543"/>
    </row>
    <row r="70" spans="6:15">
      <c r="F70" s="543"/>
      <c r="G70" s="543"/>
      <c r="H70" s="543"/>
      <c r="L70" s="543"/>
      <c r="M70" s="543"/>
    </row>
    <row r="71" spans="6:15">
      <c r="F71" s="543"/>
      <c r="G71" s="543"/>
      <c r="H71" s="543"/>
      <c r="L71" s="543"/>
      <c r="M71" s="543"/>
    </row>
    <row r="72" spans="6:15">
      <c r="F72" s="543"/>
      <c r="G72" s="543"/>
      <c r="H72" s="543"/>
      <c r="L72" s="543"/>
      <c r="M72" s="543"/>
    </row>
    <row r="73" spans="6:15">
      <c r="F73" s="543"/>
      <c r="G73" s="543"/>
      <c r="H73" s="543"/>
      <c r="L73" s="543"/>
      <c r="M73" s="543"/>
    </row>
    <row r="80" spans="6:15">
      <c r="O80" s="281"/>
    </row>
    <row r="81" spans="15:15">
      <c r="O81" s="281"/>
    </row>
  </sheetData>
  <autoFilter ref="A14:AR30"/>
  <mergeCells count="10">
    <mergeCell ref="A28:F28"/>
    <mergeCell ref="A1:G1"/>
    <mergeCell ref="A2:G2"/>
    <mergeCell ref="I12:R12"/>
    <mergeCell ref="S12:AB12"/>
    <mergeCell ref="I13:M13"/>
    <mergeCell ref="N13:R13"/>
    <mergeCell ref="S13:W13"/>
    <mergeCell ref="X13:AB13"/>
    <mergeCell ref="A3:G3"/>
  </mergeCells>
  <printOptions horizontalCentered="1"/>
  <pageMargins left="0.74803149606299213" right="0.39370078740157483" top="0.98425196850393704" bottom="4.1338582677165361" header="0.51181102362204722" footer="3.5433070866141736"/>
  <pageSetup paperSize="9" scale="90" firstPageNumber="16" orientation="portrait" blackAndWhite="1" useFirstPageNumber="1" r:id="rId1"/>
  <headerFooter alignWithMargins="0">
    <oddHeader xml:space="preserve">&amp;C   </oddHeader>
    <oddFooter>&amp;C&amp;"Times New Roman,Bold" &amp;P</oddFooter>
  </headerFooter>
</worksheet>
</file>

<file path=xl/worksheets/sheet14.xml><?xml version="1.0" encoding="utf-8"?>
<worksheet xmlns="http://schemas.openxmlformats.org/spreadsheetml/2006/main" xmlns:r="http://schemas.openxmlformats.org/officeDocument/2006/relationships">
  <sheetPr syncVertical="1" syncRef="A10" transitionEvaluation="1"/>
  <dimension ref="A1:AC41"/>
  <sheetViews>
    <sheetView view="pageBreakPreview" topLeftCell="A10" zoomScaleSheetLayoutView="100" workbookViewId="0">
      <selection activeCell="C28" sqref="C28:J33"/>
    </sheetView>
  </sheetViews>
  <sheetFormatPr defaultColWidth="11" defaultRowHeight="12.75"/>
  <cols>
    <col min="1" max="1" width="6.42578125" style="208" customWidth="1"/>
    <col min="2" max="2" width="8.140625" style="6" customWidth="1"/>
    <col min="3" max="3" width="34.5703125" style="6" customWidth="1"/>
    <col min="4" max="4" width="8.5703125" style="6" customWidth="1"/>
    <col min="5" max="5" width="9.42578125" style="6" customWidth="1"/>
    <col min="6" max="6" width="10.85546875" style="6" bestFit="1" customWidth="1"/>
    <col min="7" max="7" width="8.5703125" style="6" customWidth="1"/>
    <col min="8" max="8" width="3" style="6" customWidth="1"/>
    <col min="9" max="9" width="8.5703125" style="6" customWidth="1"/>
    <col min="10" max="10" width="8.42578125" style="6" customWidth="1"/>
    <col min="11" max="11" width="8.5703125" style="6" customWidth="1"/>
    <col min="12" max="12" width="9.140625" style="6" customWidth="1"/>
    <col min="13" max="13" width="8.42578125" style="6" customWidth="1"/>
    <col min="14" max="14" width="5.85546875" style="6" bestFit="1" customWidth="1"/>
    <col min="15" max="15" width="6.85546875" style="271" bestFit="1" customWidth="1"/>
    <col min="16" max="16" width="5.5703125" style="271" bestFit="1" customWidth="1"/>
    <col min="17" max="17" width="5.28515625" style="271" bestFit="1" customWidth="1"/>
    <col min="18" max="18" width="11" style="271" bestFit="1" customWidth="1"/>
    <col min="19" max="19" width="5.85546875" style="271" bestFit="1" customWidth="1"/>
    <col min="20" max="20" width="6.85546875" style="271" bestFit="1" customWidth="1"/>
    <col min="21" max="21" width="5.5703125" style="271" bestFit="1" customWidth="1"/>
    <col min="22" max="22" width="4.42578125" style="271" customWidth="1"/>
    <col min="23" max="23" width="13.28515625" style="271" customWidth="1"/>
    <col min="24" max="25" width="11" style="271"/>
    <col min="26" max="26" width="9" style="271" customWidth="1"/>
    <col min="27" max="27" width="8.42578125" style="271" customWidth="1"/>
    <col min="28" max="28" width="12" style="271" customWidth="1"/>
    <col min="29" max="32" width="11" style="271"/>
    <col min="33" max="33" width="11.7109375" style="271" customWidth="1"/>
    <col min="34" max="16384" width="11" style="271"/>
  </cols>
  <sheetData>
    <row r="1" spans="1:29" ht="13.7" customHeight="1">
      <c r="A1" s="1516" t="s">
        <v>124</v>
      </c>
      <c r="B1" s="1516"/>
      <c r="C1" s="1516"/>
      <c r="D1" s="1516"/>
      <c r="E1" s="1516"/>
      <c r="F1" s="1516"/>
      <c r="G1" s="1516"/>
      <c r="H1" s="708"/>
      <c r="I1" s="277"/>
      <c r="J1" s="277"/>
      <c r="K1" s="277"/>
      <c r="L1" s="277"/>
      <c r="M1" s="277"/>
    </row>
    <row r="2" spans="1:29" ht="13.7" customHeight="1">
      <c r="A2" s="1516" t="s">
        <v>125</v>
      </c>
      <c r="B2" s="1516"/>
      <c r="C2" s="1516"/>
      <c r="D2" s="1516"/>
      <c r="E2" s="1516"/>
      <c r="F2" s="1516"/>
      <c r="G2" s="1516"/>
      <c r="H2" s="708"/>
      <c r="I2" s="277"/>
      <c r="J2" s="277"/>
      <c r="K2" s="277"/>
      <c r="L2" s="277"/>
      <c r="M2" s="277"/>
    </row>
    <row r="3" spans="1:29" ht="29.45" customHeight="1">
      <c r="A3" s="1498" t="s">
        <v>271</v>
      </c>
      <c r="B3" s="1498"/>
      <c r="C3" s="1498"/>
      <c r="D3" s="1498"/>
      <c r="E3" s="1498"/>
      <c r="F3" s="1498"/>
      <c r="G3" s="1498"/>
      <c r="H3" s="705"/>
      <c r="I3" s="661"/>
      <c r="J3" s="661"/>
      <c r="K3" s="661"/>
      <c r="L3" s="661"/>
      <c r="M3" s="661"/>
    </row>
    <row r="4" spans="1:29" ht="9.6" customHeight="1">
      <c r="A4" s="30"/>
      <c r="B4" s="657"/>
      <c r="C4" s="657"/>
      <c r="D4" s="657"/>
      <c r="E4" s="657"/>
      <c r="F4" s="657"/>
      <c r="G4" s="657"/>
      <c r="H4" s="706"/>
      <c r="I4" s="661"/>
      <c r="J4" s="661"/>
      <c r="K4" s="661"/>
      <c r="L4" s="661"/>
      <c r="M4" s="661"/>
    </row>
    <row r="5" spans="1:29" ht="13.7" customHeight="1">
      <c r="A5" s="30"/>
      <c r="B5" s="26"/>
      <c r="C5" s="26"/>
      <c r="D5" s="31"/>
      <c r="E5" s="32" t="s">
        <v>5</v>
      </c>
      <c r="F5" s="32" t="s">
        <v>6</v>
      </c>
      <c r="G5" s="32" t="s">
        <v>100</v>
      </c>
      <c r="H5" s="29"/>
      <c r="I5" s="661"/>
      <c r="J5" s="661"/>
      <c r="K5" s="661"/>
      <c r="L5" s="661"/>
      <c r="M5" s="661"/>
    </row>
    <row r="6" spans="1:29" ht="15" customHeight="1">
      <c r="A6" s="30"/>
      <c r="B6" s="33" t="s">
        <v>7</v>
      </c>
      <c r="C6" s="1362" t="s">
        <v>8</v>
      </c>
      <c r="D6" s="34" t="s">
        <v>49</v>
      </c>
      <c r="E6" s="28">
        <v>66821</v>
      </c>
      <c r="F6" s="1224">
        <v>0</v>
      </c>
      <c r="G6" s="28">
        <f>SUM(E6:F6)</f>
        <v>66821</v>
      </c>
      <c r="H6" s="28"/>
      <c r="I6" s="661"/>
      <c r="J6" s="661"/>
      <c r="K6" s="661"/>
      <c r="L6" s="661"/>
      <c r="M6" s="661"/>
    </row>
    <row r="7" spans="1:29" ht="15" customHeight="1">
      <c r="A7" s="30"/>
      <c r="B7" s="33" t="s">
        <v>9</v>
      </c>
      <c r="C7" s="1362" t="s">
        <v>225</v>
      </c>
      <c r="D7" s="34" t="s">
        <v>49</v>
      </c>
      <c r="E7" s="28">
        <v>37227</v>
      </c>
      <c r="F7" s="1224">
        <v>0</v>
      </c>
      <c r="G7" s="28">
        <f t="shared" ref="G7" si="0">SUM(E7:F7)</f>
        <v>37227</v>
      </c>
      <c r="H7" s="28"/>
      <c r="I7" s="1481"/>
      <c r="J7" s="1481"/>
      <c r="K7" s="1481"/>
      <c r="L7" s="1481"/>
      <c r="M7" s="1481"/>
      <c r="N7" s="65"/>
      <c r="O7" s="523"/>
      <c r="P7" s="523"/>
      <c r="Q7" s="523"/>
      <c r="R7" s="523"/>
      <c r="S7" s="523"/>
      <c r="T7" s="523"/>
      <c r="U7" s="523"/>
      <c r="V7" s="523"/>
      <c r="W7" s="523"/>
      <c r="X7" s="523"/>
      <c r="Y7" s="523"/>
      <c r="Z7" s="523"/>
      <c r="AA7" s="523"/>
      <c r="AB7" s="523"/>
      <c r="AC7" s="523"/>
    </row>
    <row r="8" spans="1:29" ht="25.5">
      <c r="A8" s="30"/>
      <c r="B8" s="33" t="s">
        <v>22</v>
      </c>
      <c r="C8" s="1317" t="s">
        <v>226</v>
      </c>
      <c r="D8" s="36" t="s">
        <v>49</v>
      </c>
      <c r="E8" s="1088">
        <f>G24</f>
        <v>3200</v>
      </c>
      <c r="F8" s="1224">
        <v>0</v>
      </c>
      <c r="G8" s="1088">
        <f>F8+E8</f>
        <v>3200</v>
      </c>
      <c r="H8" s="29"/>
      <c r="I8" s="1481"/>
      <c r="J8" s="1481"/>
      <c r="K8" s="1481"/>
      <c r="L8" s="1481"/>
      <c r="M8" s="1481"/>
      <c r="N8" s="65"/>
      <c r="O8" s="523"/>
      <c r="P8" s="523"/>
      <c r="Q8" s="523"/>
      <c r="R8" s="523"/>
      <c r="S8" s="523"/>
      <c r="T8" s="523"/>
      <c r="U8" s="523"/>
      <c r="V8" s="523"/>
      <c r="W8" s="523"/>
      <c r="X8" s="523"/>
      <c r="Y8" s="523"/>
      <c r="Z8" s="523"/>
      <c r="AA8" s="523"/>
      <c r="AB8" s="523"/>
      <c r="AC8" s="523"/>
    </row>
    <row r="9" spans="1:29" ht="15" customHeight="1">
      <c r="A9" s="30"/>
      <c r="B9" s="37" t="s">
        <v>48</v>
      </c>
      <c r="C9" s="1362" t="s">
        <v>264</v>
      </c>
      <c r="D9" s="38" t="s">
        <v>49</v>
      </c>
      <c r="E9" s="39">
        <f>E6+E7+E8</f>
        <v>107248</v>
      </c>
      <c r="F9" s="1396">
        <v>0</v>
      </c>
      <c r="G9" s="39">
        <f>G6+G7+G8</f>
        <v>107248</v>
      </c>
      <c r="H9" s="28"/>
      <c r="I9" s="54"/>
      <c r="J9" s="54"/>
      <c r="K9" s="54"/>
      <c r="L9" s="54"/>
      <c r="M9" s="54"/>
      <c r="N9" s="65"/>
      <c r="O9" s="523"/>
      <c r="P9" s="523"/>
      <c r="Q9" s="523"/>
      <c r="R9" s="523"/>
      <c r="S9" s="523"/>
      <c r="T9" s="523"/>
      <c r="U9" s="523"/>
      <c r="V9" s="523"/>
      <c r="W9" s="523"/>
      <c r="X9" s="523"/>
      <c r="Y9" s="523"/>
      <c r="Z9" s="523"/>
      <c r="AA9" s="523"/>
      <c r="AB9" s="523"/>
      <c r="AC9" s="523"/>
    </row>
    <row r="10" spans="1:29" ht="13.7" customHeight="1">
      <c r="A10" s="30"/>
      <c r="B10" s="33"/>
      <c r="C10" s="26"/>
      <c r="D10" s="27"/>
      <c r="E10" s="27"/>
      <c r="F10" s="34"/>
      <c r="G10" s="27"/>
      <c r="H10" s="27"/>
      <c r="I10" s="54"/>
      <c r="J10" s="54"/>
      <c r="K10" s="54"/>
      <c r="L10" s="54"/>
      <c r="M10" s="54"/>
      <c r="N10" s="65"/>
      <c r="O10" s="523"/>
      <c r="P10" s="523"/>
      <c r="Q10" s="523"/>
      <c r="R10" s="523"/>
      <c r="S10" s="523"/>
      <c r="T10" s="523"/>
      <c r="U10" s="523"/>
      <c r="V10" s="523"/>
      <c r="W10" s="523"/>
      <c r="X10" s="523"/>
      <c r="Y10" s="523"/>
      <c r="Z10" s="523"/>
      <c r="AA10" s="523"/>
      <c r="AB10" s="523"/>
      <c r="AC10" s="523"/>
    </row>
    <row r="11" spans="1:29" ht="15" customHeight="1">
      <c r="A11" s="30"/>
      <c r="B11" s="33" t="s">
        <v>265</v>
      </c>
      <c r="C11" s="1362" t="s">
        <v>23</v>
      </c>
      <c r="D11" s="26"/>
      <c r="E11" s="26"/>
      <c r="F11" s="40"/>
      <c r="G11" s="26"/>
      <c r="H11" s="26"/>
      <c r="I11" s="54"/>
      <c r="J11" s="54"/>
      <c r="K11" s="54"/>
      <c r="L11" s="54"/>
      <c r="M11" s="54"/>
      <c r="N11" s="65"/>
      <c r="O11" s="523"/>
      <c r="P11" s="523"/>
      <c r="Q11" s="523"/>
      <c r="R11" s="523"/>
      <c r="S11" s="523"/>
      <c r="T11" s="523"/>
      <c r="U11" s="523"/>
      <c r="V11" s="523"/>
      <c r="W11" s="523"/>
      <c r="X11" s="523"/>
      <c r="Y11" s="523"/>
      <c r="Z11" s="523"/>
      <c r="AA11" s="523"/>
      <c r="AB11" s="523"/>
      <c r="AC11" s="523"/>
    </row>
    <row r="12" spans="1:29" s="354" customFormat="1">
      <c r="A12" s="28"/>
      <c r="B12" s="660"/>
      <c r="C12" s="660"/>
      <c r="D12" s="660"/>
      <c r="E12" s="660"/>
      <c r="F12" s="660"/>
      <c r="G12" s="660"/>
      <c r="H12" s="707"/>
      <c r="I12" s="1536"/>
      <c r="J12" s="1536"/>
      <c r="K12" s="1536"/>
      <c r="L12" s="1536"/>
      <c r="M12" s="1537"/>
      <c r="N12" s="1536"/>
      <c r="O12" s="1536"/>
      <c r="P12" s="1536"/>
      <c r="Q12" s="1536"/>
      <c r="R12" s="1536"/>
      <c r="S12" s="1536"/>
      <c r="T12" s="1536"/>
      <c r="U12" s="1536"/>
      <c r="V12" s="1536"/>
      <c r="W12" s="1536"/>
      <c r="X12" s="1538"/>
      <c r="Y12" s="1538"/>
      <c r="Z12" s="1538"/>
      <c r="AA12" s="1538"/>
      <c r="AB12" s="1538"/>
      <c r="AC12" s="942"/>
    </row>
    <row r="13" spans="1:29" s="354" customFormat="1" ht="13.5" thickBot="1">
      <c r="A13" s="41"/>
      <c r="B13" s="667"/>
      <c r="C13" s="667"/>
      <c r="D13" s="667"/>
      <c r="E13" s="667"/>
      <c r="F13" s="667"/>
      <c r="G13" s="667" t="s">
        <v>89</v>
      </c>
      <c r="H13" s="707"/>
      <c r="I13" s="1536"/>
      <c r="J13" s="1536"/>
      <c r="K13" s="1536"/>
      <c r="L13" s="1536"/>
      <c r="M13" s="1537"/>
      <c r="N13" s="1536"/>
      <c r="O13" s="1536"/>
      <c r="P13" s="1536"/>
      <c r="Q13" s="1536"/>
      <c r="R13" s="1536"/>
      <c r="S13" s="1536"/>
      <c r="T13" s="1536"/>
      <c r="U13" s="1536"/>
      <c r="V13" s="1536"/>
      <c r="W13" s="1536"/>
      <c r="X13" s="1538"/>
      <c r="Y13" s="1538"/>
      <c r="Z13" s="1538"/>
      <c r="AA13" s="1538"/>
      <c r="AB13" s="1538"/>
      <c r="AC13" s="942"/>
    </row>
    <row r="14" spans="1:29" s="354" customFormat="1" ht="14.25" thickTop="1" thickBot="1">
      <c r="A14" s="41"/>
      <c r="B14" s="275"/>
      <c r="C14" s="275" t="s">
        <v>24</v>
      </c>
      <c r="D14" s="275"/>
      <c r="E14" s="275" t="s">
        <v>50</v>
      </c>
      <c r="F14" s="275" t="s">
        <v>102</v>
      </c>
      <c r="G14" s="42" t="s">
        <v>100</v>
      </c>
      <c r="H14" s="29"/>
      <c r="I14" s="155"/>
      <c r="J14" s="422"/>
      <c r="K14" s="422"/>
      <c r="L14" s="422"/>
      <c r="M14" s="1479"/>
      <c r="N14" s="422"/>
      <c r="O14" s="422"/>
      <c r="P14" s="422"/>
      <c r="Q14" s="422"/>
      <c r="R14" s="1479"/>
      <c r="S14" s="422"/>
      <c r="T14" s="422"/>
      <c r="U14" s="422"/>
      <c r="V14" s="422"/>
      <c r="W14" s="1479"/>
      <c r="X14" s="423"/>
      <c r="Y14" s="423"/>
      <c r="Z14" s="423"/>
      <c r="AA14" s="423"/>
      <c r="AB14" s="424"/>
      <c r="AC14" s="942"/>
    </row>
    <row r="15" spans="1:29" s="354" customFormat="1" ht="7.15" customHeight="1" thickTop="1">
      <c r="A15" s="126"/>
      <c r="B15" s="207"/>
      <c r="C15" s="130"/>
      <c r="D15" s="5"/>
      <c r="E15" s="5"/>
      <c r="F15" s="5"/>
      <c r="G15" s="5"/>
      <c r="H15" s="5"/>
      <c r="I15" s="1574"/>
      <c r="J15" s="942"/>
      <c r="K15" s="942"/>
      <c r="L15" s="942"/>
      <c r="M15" s="942"/>
      <c r="N15" s="942"/>
      <c r="O15" s="942"/>
      <c r="P15" s="942"/>
      <c r="Q15" s="942"/>
      <c r="R15" s="942"/>
      <c r="S15" s="942"/>
      <c r="T15" s="942"/>
      <c r="U15" s="942"/>
      <c r="V15" s="942"/>
      <c r="W15" s="942"/>
      <c r="X15" s="942"/>
      <c r="Y15" s="942"/>
      <c r="Z15" s="942"/>
      <c r="AA15" s="942"/>
      <c r="AB15" s="942"/>
      <c r="AC15" s="942"/>
    </row>
    <row r="16" spans="1:29" ht="15" customHeight="1">
      <c r="C16" s="47" t="s">
        <v>52</v>
      </c>
      <c r="D16" s="7"/>
      <c r="E16" s="7"/>
      <c r="F16" s="7"/>
      <c r="G16" s="7"/>
      <c r="H16" s="7"/>
      <c r="I16" s="65"/>
      <c r="J16" s="523"/>
      <c r="K16" s="523"/>
      <c r="L16" s="523"/>
      <c r="M16" s="523"/>
      <c r="N16" s="523"/>
      <c r="O16" s="523"/>
      <c r="P16" s="523"/>
      <c r="Q16" s="523"/>
      <c r="R16" s="523"/>
      <c r="S16" s="523"/>
      <c r="T16" s="523"/>
      <c r="U16" s="523"/>
      <c r="V16" s="523"/>
      <c r="W16" s="523"/>
      <c r="X16" s="523"/>
      <c r="Y16" s="523"/>
      <c r="Z16" s="523"/>
      <c r="AA16" s="523"/>
      <c r="AB16" s="523"/>
      <c r="AC16" s="523"/>
    </row>
    <row r="17" spans="1:29" ht="15" customHeight="1">
      <c r="A17" s="208" t="s">
        <v>53</v>
      </c>
      <c r="B17" s="212">
        <v>2041</v>
      </c>
      <c r="C17" s="47" t="s">
        <v>126</v>
      </c>
      <c r="D17" s="7"/>
      <c r="E17" s="7"/>
      <c r="F17" s="7"/>
      <c r="G17" s="7"/>
      <c r="H17" s="7"/>
      <c r="I17" s="65"/>
      <c r="J17" s="523"/>
      <c r="K17" s="523"/>
      <c r="L17" s="523"/>
      <c r="M17" s="523"/>
      <c r="N17" s="523"/>
      <c r="O17" s="523"/>
      <c r="P17" s="523"/>
      <c r="Q17" s="523"/>
      <c r="R17" s="523"/>
      <c r="S17" s="523"/>
      <c r="T17" s="523"/>
      <c r="U17" s="523"/>
      <c r="V17" s="523"/>
      <c r="W17" s="523"/>
      <c r="X17" s="523"/>
      <c r="Y17" s="523"/>
      <c r="Z17" s="523"/>
      <c r="AA17" s="523"/>
      <c r="AB17" s="523"/>
      <c r="AC17" s="523"/>
    </row>
    <row r="18" spans="1:29" ht="15" customHeight="1">
      <c r="B18" s="214">
        <v>0.10100000000000001</v>
      </c>
      <c r="C18" s="47" t="s">
        <v>117</v>
      </c>
      <c r="D18" s="7"/>
      <c r="E18" s="7"/>
      <c r="F18" s="7"/>
      <c r="G18" s="7"/>
      <c r="H18" s="7"/>
      <c r="I18" s="65"/>
      <c r="J18" s="523"/>
      <c r="K18" s="523"/>
      <c r="L18" s="523"/>
      <c r="M18" s="523"/>
      <c r="N18" s="523"/>
      <c r="O18" s="523"/>
      <c r="P18" s="523"/>
      <c r="Q18" s="523"/>
      <c r="R18" s="523"/>
      <c r="S18" s="523"/>
      <c r="T18" s="523"/>
      <c r="U18" s="523"/>
      <c r="V18" s="523"/>
      <c r="W18" s="523"/>
      <c r="X18" s="523"/>
      <c r="Y18" s="523"/>
      <c r="Z18" s="523"/>
      <c r="AA18" s="523"/>
      <c r="AB18" s="523"/>
      <c r="AC18" s="523"/>
    </row>
    <row r="19" spans="1:29" ht="15" customHeight="1">
      <c r="A19" s="811"/>
      <c r="B19" s="812">
        <v>61</v>
      </c>
      <c r="C19" s="454" t="s">
        <v>512</v>
      </c>
      <c r="D19" s="448"/>
      <c r="E19" s="448" t="s">
        <v>262</v>
      </c>
      <c r="F19" s="448"/>
      <c r="G19" s="7"/>
      <c r="H19" s="7"/>
      <c r="I19" s="65"/>
      <c r="J19" s="523"/>
      <c r="K19" s="523"/>
      <c r="L19" s="523"/>
      <c r="M19" s="523"/>
      <c r="N19" s="523"/>
      <c r="O19" s="523"/>
      <c r="P19" s="523"/>
      <c r="Q19" s="523"/>
      <c r="R19" s="523"/>
      <c r="S19" s="523"/>
      <c r="T19" s="523"/>
      <c r="U19" s="523"/>
      <c r="V19" s="523"/>
      <c r="W19" s="523"/>
      <c r="X19" s="523"/>
      <c r="Y19" s="523"/>
      <c r="Z19" s="523"/>
      <c r="AA19" s="523"/>
      <c r="AB19" s="523"/>
      <c r="AC19" s="523"/>
    </row>
    <row r="20" spans="1:29" ht="15" customHeight="1">
      <c r="A20" s="921"/>
      <c r="B20" s="922" t="s">
        <v>252</v>
      </c>
      <c r="C20" s="923" t="s">
        <v>253</v>
      </c>
      <c r="D20" s="305"/>
      <c r="E20" s="1246">
        <v>0</v>
      </c>
      <c r="F20" s="1043">
        <v>3200</v>
      </c>
      <c r="G20" s="1044">
        <f t="shared" ref="G20" si="1">SUM(E20:F20)</f>
        <v>3200</v>
      </c>
      <c r="H20" s="43"/>
      <c r="I20" s="1593"/>
      <c r="J20" s="1593"/>
      <c r="K20" s="1593"/>
      <c r="L20" s="1593"/>
      <c r="M20" s="1593"/>
      <c r="N20" s="1593"/>
      <c r="O20" s="1593"/>
      <c r="P20" s="1593"/>
      <c r="Q20" s="1593"/>
      <c r="R20" s="1593"/>
      <c r="S20" s="1593"/>
      <c r="T20" s="1593"/>
      <c r="U20" s="1593"/>
      <c r="V20" s="1593"/>
      <c r="W20" s="1593"/>
      <c r="X20" s="1593"/>
      <c r="Y20" s="1593"/>
      <c r="Z20" s="1593"/>
      <c r="AA20" s="523"/>
      <c r="AB20" s="523"/>
      <c r="AC20" s="523"/>
    </row>
    <row r="21" spans="1:29" ht="15" customHeight="1">
      <c r="A21" s="814" t="s">
        <v>48</v>
      </c>
      <c r="B21" s="812">
        <v>61</v>
      </c>
      <c r="C21" s="454" t="s">
        <v>512</v>
      </c>
      <c r="D21" s="815"/>
      <c r="E21" s="1248">
        <f>SUM(E20:E20)</f>
        <v>0</v>
      </c>
      <c r="F21" s="1045">
        <f>SUM(F20:F20)</f>
        <v>3200</v>
      </c>
      <c r="G21" s="1046">
        <f>SUM(G20:G20)</f>
        <v>3200</v>
      </c>
      <c r="H21" s="48"/>
      <c r="I21" s="65"/>
      <c r="J21" s="523"/>
      <c r="K21" s="523"/>
      <c r="L21" s="523"/>
      <c r="M21" s="523"/>
      <c r="N21" s="523"/>
      <c r="O21" s="523"/>
      <c r="P21" s="523"/>
      <c r="Q21" s="523"/>
      <c r="R21" s="523"/>
      <c r="S21" s="523"/>
      <c r="T21" s="523"/>
      <c r="U21" s="523"/>
      <c r="V21" s="523"/>
      <c r="W21" s="523"/>
      <c r="X21" s="523"/>
      <c r="Y21" s="523"/>
      <c r="Z21" s="523"/>
      <c r="AA21" s="523"/>
      <c r="AB21" s="523"/>
      <c r="AC21" s="523"/>
    </row>
    <row r="22" spans="1:29" ht="15" customHeight="1">
      <c r="A22" s="814" t="s">
        <v>48</v>
      </c>
      <c r="B22" s="214">
        <v>0.10100000000000001</v>
      </c>
      <c r="C22" s="47" t="s">
        <v>117</v>
      </c>
      <c r="D22" s="815"/>
      <c r="E22" s="1422">
        <f>E21</f>
        <v>0</v>
      </c>
      <c r="F22" s="1269">
        <f t="shared" ref="F22:G22" si="2">F21</f>
        <v>3200</v>
      </c>
      <c r="G22" s="1270">
        <f t="shared" si="2"/>
        <v>3200</v>
      </c>
      <c r="H22" s="48"/>
      <c r="I22" s="65"/>
      <c r="J22" s="523"/>
      <c r="K22" s="523"/>
      <c r="L22" s="523"/>
      <c r="M22" s="523"/>
      <c r="N22" s="523"/>
      <c r="O22" s="523"/>
      <c r="P22" s="523"/>
      <c r="Q22" s="523"/>
      <c r="R22" s="523"/>
      <c r="S22" s="523"/>
      <c r="T22" s="523"/>
      <c r="U22" s="523"/>
      <c r="V22" s="523"/>
      <c r="W22" s="523"/>
      <c r="X22" s="523"/>
      <c r="Y22" s="523"/>
      <c r="Z22" s="523"/>
      <c r="AA22" s="523"/>
      <c r="AB22" s="523"/>
      <c r="AC22" s="523"/>
    </row>
    <row r="23" spans="1:29" ht="15" customHeight="1">
      <c r="A23" s="209" t="s">
        <v>48</v>
      </c>
      <c r="B23" s="215">
        <v>2041</v>
      </c>
      <c r="C23" s="205" t="s">
        <v>126</v>
      </c>
      <c r="D23" s="64"/>
      <c r="E23" s="1249">
        <f>E21</f>
        <v>0</v>
      </c>
      <c r="F23" s="1047">
        <f>F21</f>
        <v>3200</v>
      </c>
      <c r="G23" s="893">
        <f>G21</f>
        <v>3200</v>
      </c>
      <c r="H23" s="48"/>
      <c r="I23" s="65"/>
      <c r="J23" s="523"/>
      <c r="K23" s="523"/>
      <c r="L23" s="523"/>
      <c r="M23" s="523"/>
      <c r="N23" s="523"/>
      <c r="O23" s="523"/>
      <c r="P23" s="523"/>
      <c r="Q23" s="523"/>
      <c r="R23" s="523"/>
      <c r="S23" s="523"/>
      <c r="T23" s="523"/>
      <c r="U23" s="523"/>
      <c r="V23" s="523"/>
      <c r="W23" s="523"/>
      <c r="X23" s="523"/>
      <c r="Y23" s="523"/>
      <c r="Z23" s="523"/>
      <c r="AA23" s="523"/>
      <c r="AB23" s="523"/>
      <c r="AC23" s="523"/>
    </row>
    <row r="24" spans="1:29" ht="15" customHeight="1">
      <c r="A24" s="93" t="s">
        <v>48</v>
      </c>
      <c r="B24" s="216"/>
      <c r="C24" s="66" t="s">
        <v>52</v>
      </c>
      <c r="D24" s="64"/>
      <c r="E24" s="1249">
        <f>E23</f>
        <v>0</v>
      </c>
      <c r="F24" s="1047">
        <f t="shared" ref="F24:G24" si="3">F23</f>
        <v>3200</v>
      </c>
      <c r="G24" s="893">
        <f t="shared" si="3"/>
        <v>3200</v>
      </c>
      <c r="H24" s="48"/>
      <c r="I24" s="65"/>
      <c r="J24" s="523"/>
      <c r="K24" s="523"/>
      <c r="L24" s="523"/>
      <c r="M24" s="523"/>
      <c r="N24" s="523"/>
      <c r="O24" s="523"/>
      <c r="P24" s="523"/>
      <c r="Q24" s="523"/>
      <c r="R24" s="523"/>
      <c r="S24" s="523"/>
      <c r="T24" s="523"/>
      <c r="U24" s="523"/>
      <c r="V24" s="523"/>
      <c r="W24" s="523"/>
      <c r="X24" s="523"/>
      <c r="Y24" s="523"/>
      <c r="Z24" s="523"/>
      <c r="AA24" s="523"/>
      <c r="AB24" s="523"/>
      <c r="AC24" s="523"/>
    </row>
    <row r="25" spans="1:29" ht="15" customHeight="1">
      <c r="A25" s="93" t="s">
        <v>48</v>
      </c>
      <c r="B25" s="216"/>
      <c r="C25" s="66" t="s">
        <v>49</v>
      </c>
      <c r="D25" s="64"/>
      <c r="E25" s="1249">
        <f t="shared" ref="E25:G25" si="4">E24</f>
        <v>0</v>
      </c>
      <c r="F25" s="1047">
        <f t="shared" si="4"/>
        <v>3200</v>
      </c>
      <c r="G25" s="893">
        <f t="shared" si="4"/>
        <v>3200</v>
      </c>
      <c r="H25" s="48"/>
      <c r="I25" s="523"/>
      <c r="J25" s="523"/>
      <c r="K25" s="523"/>
      <c r="L25" s="523"/>
      <c r="M25" s="523"/>
      <c r="N25" s="523"/>
      <c r="O25" s="523"/>
      <c r="P25" s="523"/>
      <c r="Q25" s="523"/>
      <c r="R25" s="523"/>
      <c r="S25" s="523"/>
      <c r="T25" s="523"/>
      <c r="U25" s="523"/>
      <c r="V25" s="523"/>
      <c r="W25" s="523"/>
      <c r="X25" s="523"/>
      <c r="Y25" s="523"/>
      <c r="Z25" s="523"/>
      <c r="AA25" s="523"/>
      <c r="AB25" s="523"/>
      <c r="AC25" s="523"/>
    </row>
    <row r="26" spans="1:29" ht="10.15" customHeight="1">
      <c r="A26" s="1397"/>
      <c r="B26" s="1398"/>
      <c r="C26" s="1399"/>
      <c r="D26" s="48"/>
      <c r="E26" s="909"/>
      <c r="F26" s="1400"/>
      <c r="G26" s="1072"/>
      <c r="H26" s="48"/>
      <c r="I26" s="523"/>
      <c r="J26" s="523"/>
      <c r="K26" s="523"/>
      <c r="L26" s="523"/>
      <c r="M26" s="523"/>
      <c r="N26" s="523"/>
      <c r="O26" s="523"/>
      <c r="P26" s="523"/>
      <c r="Q26" s="523"/>
      <c r="R26" s="523"/>
      <c r="S26" s="523"/>
      <c r="T26" s="523"/>
      <c r="U26" s="523"/>
      <c r="V26" s="523"/>
      <c r="W26" s="523"/>
      <c r="X26" s="523"/>
      <c r="Y26" s="523"/>
      <c r="Z26" s="523"/>
      <c r="AA26" s="523"/>
      <c r="AB26" s="523"/>
      <c r="AC26" s="523"/>
    </row>
    <row r="27" spans="1:29" s="1403" customFormat="1" ht="17.45" customHeight="1">
      <c r="A27" s="1532" t="s">
        <v>340</v>
      </c>
      <c r="B27" s="1532"/>
      <c r="C27" s="1532"/>
      <c r="D27" s="1532"/>
      <c r="E27" s="1532"/>
      <c r="F27" s="1532"/>
      <c r="G27" s="1532"/>
      <c r="H27" s="1401"/>
      <c r="I27" s="1402"/>
      <c r="J27" s="1401"/>
      <c r="K27" s="1402"/>
      <c r="L27" s="1401"/>
      <c r="M27" s="1401"/>
    </row>
    <row r="28" spans="1:29">
      <c r="B28" s="208"/>
      <c r="C28" s="256"/>
      <c r="D28" s="256"/>
      <c r="E28" s="256"/>
      <c r="F28" s="256"/>
      <c r="G28" s="256"/>
      <c r="H28" s="256"/>
      <c r="I28" s="54"/>
      <c r="J28" s="54"/>
      <c r="K28" s="54"/>
      <c r="L28" s="54"/>
      <c r="M28" s="54"/>
      <c r="N28" s="523"/>
      <c r="O28" s="523"/>
      <c r="P28" s="523"/>
      <c r="Q28" s="523"/>
      <c r="R28" s="523"/>
      <c r="S28" s="523"/>
      <c r="T28" s="523"/>
      <c r="U28" s="523"/>
      <c r="V28" s="523"/>
      <c r="W28" s="523"/>
      <c r="X28" s="523"/>
      <c r="Y28" s="523"/>
      <c r="Z28" s="523"/>
      <c r="AA28" s="523"/>
      <c r="AB28" s="523"/>
      <c r="AC28" s="523"/>
    </row>
    <row r="29" spans="1:29">
      <c r="C29" s="65"/>
      <c r="D29" s="1566"/>
      <c r="E29" s="715"/>
      <c r="F29" s="1566"/>
      <c r="G29" s="715"/>
      <c r="H29" s="715"/>
      <c r="I29" s="54"/>
      <c r="J29" s="54"/>
      <c r="K29" s="7"/>
      <c r="L29" s="7"/>
      <c r="M29" s="7"/>
      <c r="N29" s="271"/>
    </row>
    <row r="30" spans="1:29">
      <c r="C30" s="65"/>
      <c r="D30" s="54"/>
      <c r="E30" s="54"/>
      <c r="F30" s="54"/>
      <c r="G30" s="54"/>
      <c r="H30" s="54"/>
      <c r="I30" s="54"/>
      <c r="J30" s="54"/>
      <c r="K30" s="7"/>
      <c r="L30" s="7"/>
      <c r="M30" s="7"/>
      <c r="N30" s="271"/>
    </row>
    <row r="31" spans="1:29">
      <c r="C31" s="65"/>
      <c r="D31" s="54"/>
      <c r="E31" s="54"/>
      <c r="F31" s="54"/>
      <c r="G31" s="54"/>
      <c r="H31" s="54"/>
      <c r="I31" s="54"/>
      <c r="J31" s="54"/>
      <c r="K31" s="54"/>
      <c r="L31" s="54"/>
      <c r="M31" s="54"/>
      <c r="N31" s="271"/>
    </row>
    <row r="32" spans="1:29">
      <c r="C32" s="65"/>
      <c r="D32" s="54"/>
      <c r="E32" s="54"/>
      <c r="F32" s="54"/>
      <c r="G32" s="54"/>
      <c r="H32" s="54"/>
      <c r="I32" s="54"/>
      <c r="J32" s="54"/>
      <c r="K32" s="54"/>
      <c r="L32" s="54"/>
      <c r="M32" s="54"/>
      <c r="N32" s="271"/>
    </row>
    <row r="33" spans="1:14">
      <c r="C33" s="65"/>
      <c r="D33" s="65"/>
      <c r="E33" s="65"/>
      <c r="F33" s="54"/>
      <c r="G33" s="54"/>
      <c r="H33" s="54"/>
      <c r="I33" s="54"/>
      <c r="J33" s="54"/>
      <c r="K33" s="7"/>
      <c r="L33" s="7"/>
      <c r="M33" s="7"/>
      <c r="N33" s="271"/>
    </row>
    <row r="34" spans="1:14">
      <c r="C34" s="179"/>
      <c r="D34" s="233"/>
      <c r="E34" s="233"/>
      <c r="F34" s="233"/>
      <c r="G34" s="233"/>
      <c r="H34" s="233"/>
      <c r="I34" s="233"/>
      <c r="J34" s="233"/>
      <c r="K34" s="7"/>
      <c r="L34" s="7"/>
      <c r="M34" s="7"/>
      <c r="N34" s="271"/>
    </row>
    <row r="35" spans="1:14">
      <c r="C35" s="179"/>
      <c r="D35" s="127"/>
      <c r="E35" s="127"/>
      <c r="F35" s="232"/>
      <c r="G35" s="232"/>
      <c r="H35" s="232"/>
      <c r="I35" s="232"/>
      <c r="J35" s="232"/>
      <c r="K35" s="7"/>
      <c r="L35" s="7"/>
      <c r="M35" s="7"/>
      <c r="N35" s="271"/>
    </row>
    <row r="36" spans="1:14">
      <c r="C36" s="179"/>
      <c r="D36" s="7"/>
      <c r="E36" s="7"/>
      <c r="F36" s="127"/>
      <c r="G36" s="127"/>
      <c r="H36" s="127"/>
      <c r="I36" s="127"/>
      <c r="J36" s="127"/>
      <c r="K36" s="7"/>
      <c r="L36" s="7"/>
      <c r="M36" s="7"/>
      <c r="N36" s="271"/>
    </row>
    <row r="37" spans="1:14">
      <c r="C37" s="179"/>
      <c r="D37" s="7"/>
      <c r="E37" s="7"/>
      <c r="F37" s="7"/>
      <c r="G37" s="7"/>
      <c r="H37" s="7"/>
      <c r="I37" s="7"/>
      <c r="J37" s="7"/>
      <c r="K37" s="7"/>
      <c r="L37" s="7"/>
      <c r="M37" s="7"/>
      <c r="N37" s="271"/>
    </row>
    <row r="38" spans="1:14">
      <c r="C38" s="179"/>
      <c r="D38" s="7"/>
      <c r="E38" s="7"/>
      <c r="F38" s="7"/>
      <c r="G38" s="7"/>
      <c r="H38" s="7"/>
      <c r="I38" s="7"/>
      <c r="J38" s="7"/>
      <c r="K38" s="7"/>
      <c r="L38" s="7"/>
      <c r="M38" s="7"/>
      <c r="N38" s="271"/>
    </row>
    <row r="39" spans="1:14">
      <c r="C39" s="179"/>
      <c r="D39" s="7"/>
      <c r="E39" s="7"/>
      <c r="F39" s="7"/>
      <c r="G39" s="7"/>
      <c r="H39" s="7"/>
      <c r="I39" s="7"/>
      <c r="J39" s="7"/>
      <c r="K39" s="7"/>
      <c r="L39" s="7"/>
      <c r="M39" s="7"/>
      <c r="N39" s="271"/>
    </row>
    <row r="40" spans="1:14">
      <c r="C40" s="226"/>
      <c r="D40" s="7"/>
      <c r="E40" s="7"/>
      <c r="F40" s="7"/>
      <c r="G40" s="7"/>
      <c r="H40" s="7"/>
      <c r="I40" s="7"/>
      <c r="J40" s="7"/>
      <c r="K40" s="7"/>
      <c r="L40" s="7"/>
      <c r="M40" s="7"/>
    </row>
    <row r="41" spans="1:14">
      <c r="A41" s="271"/>
      <c r="B41" s="271"/>
      <c r="C41" s="226"/>
      <c r="D41" s="7"/>
      <c r="E41" s="7"/>
      <c r="F41" s="7"/>
      <c r="G41" s="7"/>
      <c r="H41" s="7"/>
      <c r="I41" s="7"/>
      <c r="J41" s="7"/>
      <c r="K41" s="7"/>
      <c r="L41" s="7"/>
      <c r="M41" s="7"/>
    </row>
  </sheetData>
  <autoFilter ref="A14:AB28"/>
  <mergeCells count="10">
    <mergeCell ref="A27:G27"/>
    <mergeCell ref="A1:G1"/>
    <mergeCell ref="I12:R12"/>
    <mergeCell ref="A3:G3"/>
    <mergeCell ref="S12:AB12"/>
    <mergeCell ref="I13:M13"/>
    <mergeCell ref="N13:R13"/>
    <mergeCell ref="S13:W13"/>
    <mergeCell ref="X13:AB13"/>
    <mergeCell ref="A2:G2"/>
  </mergeCells>
  <printOptions horizontalCentered="1"/>
  <pageMargins left="0.74803149606299213" right="0.39370078740157483" top="0.98425196850393704" bottom="4.1338582677165361" header="0.51181102362204722" footer="3.5433070866141736"/>
  <pageSetup paperSize="9" scale="90" firstPageNumber="17" orientation="portrait" blackAndWhite="1" useFirstPageNumber="1" r:id="rId1"/>
  <headerFooter alignWithMargins="0">
    <oddHeader xml:space="preserve">&amp;C   </oddHeader>
    <oddFooter>&amp;C&amp;"Times New Roman,Bold"&amp;P</oddFooter>
  </headerFooter>
</worksheet>
</file>

<file path=xl/worksheets/sheet15.xml><?xml version="1.0" encoding="utf-8"?>
<worksheet xmlns="http://schemas.openxmlformats.org/spreadsheetml/2006/main" xmlns:r="http://schemas.openxmlformats.org/officeDocument/2006/relationships">
  <sheetPr syncVertical="1" syncRef="A13" transitionEvaluation="1"/>
  <dimension ref="A1:AF100"/>
  <sheetViews>
    <sheetView view="pageBreakPreview" topLeftCell="A13" zoomScale="85" zoomScaleNormal="70" zoomScaleSheetLayoutView="85" workbookViewId="0">
      <selection activeCell="F77" sqref="F77"/>
    </sheetView>
  </sheetViews>
  <sheetFormatPr defaultColWidth="11" defaultRowHeight="12.75"/>
  <cols>
    <col min="1" max="1" width="6.42578125" style="426" customWidth="1"/>
    <col min="2" max="2" width="8.140625" style="562" customWidth="1"/>
    <col min="3" max="3" width="34.5703125" style="563" customWidth="1"/>
    <col min="4" max="4" width="8.5703125" style="350" customWidth="1"/>
    <col min="5" max="5" width="11" style="350" customWidth="1"/>
    <col min="6" max="6" width="10.28515625" style="1201" customWidth="1"/>
    <col min="7" max="7" width="9.85546875" style="345" customWidth="1"/>
    <col min="8" max="8" width="3.5703125" style="345" customWidth="1"/>
    <col min="9" max="9" width="8.5703125" style="350" customWidth="1"/>
    <col min="10" max="10" width="8.42578125" style="345" customWidth="1"/>
    <col min="11" max="11" width="8.5703125" style="350" customWidth="1"/>
    <col min="12" max="12" width="9.140625" style="350" customWidth="1"/>
    <col min="13" max="13" width="10.42578125" style="352" customWidth="1"/>
    <col min="14" max="14" width="13.7109375" style="435" customWidth="1"/>
    <col min="15" max="15" width="7.28515625" style="435" customWidth="1"/>
    <col min="16" max="16" width="9.140625" style="435" customWidth="1"/>
    <col min="17" max="17" width="7.28515625" style="435" customWidth="1"/>
    <col min="18" max="18" width="13" style="383" customWidth="1"/>
    <col min="19" max="22" width="5.5703125" style="435" customWidth="1"/>
    <col min="23" max="23" width="12.5703125" style="435" customWidth="1"/>
    <col min="24" max="24" width="5.5703125" style="435" customWidth="1"/>
    <col min="25" max="25" width="15.85546875" style="435" customWidth="1"/>
    <col min="26" max="26" width="9.140625" style="435" customWidth="1"/>
    <col min="27" max="27" width="9.42578125" style="345" customWidth="1"/>
    <col min="28" max="28" width="12.5703125" style="345" customWidth="1"/>
    <col min="29" max="31" width="5.5703125" style="345" customWidth="1"/>
    <col min="32" max="32" width="8.140625" style="350" customWidth="1"/>
    <col min="33" max="33" width="12.140625" style="345" customWidth="1"/>
    <col min="34" max="16384" width="11" style="345"/>
  </cols>
  <sheetData>
    <row r="1" spans="1:32">
      <c r="A1" s="1539" t="s">
        <v>77</v>
      </c>
      <c r="B1" s="1539"/>
      <c r="C1" s="1539"/>
      <c r="D1" s="1539"/>
      <c r="E1" s="1539"/>
      <c r="F1" s="1539"/>
      <c r="G1" s="1539"/>
      <c r="H1" s="735"/>
      <c r="I1" s="419"/>
      <c r="J1" s="360"/>
      <c r="K1" s="419"/>
      <c r="L1" s="419"/>
      <c r="M1" s="419"/>
    </row>
    <row r="2" spans="1:32">
      <c r="A2" s="1540" t="s">
        <v>78</v>
      </c>
      <c r="B2" s="1540"/>
      <c r="C2" s="1540"/>
      <c r="D2" s="1540"/>
      <c r="E2" s="1540"/>
      <c r="F2" s="1540"/>
      <c r="G2" s="1540"/>
      <c r="H2" s="734"/>
      <c r="I2" s="419"/>
      <c r="J2" s="360"/>
      <c r="K2" s="419"/>
      <c r="L2" s="419"/>
      <c r="M2" s="419"/>
    </row>
    <row r="3" spans="1:32" ht="27" customHeight="1">
      <c r="A3" s="1498" t="s">
        <v>272</v>
      </c>
      <c r="B3" s="1498"/>
      <c r="C3" s="1498"/>
      <c r="D3" s="1498"/>
      <c r="E3" s="1498"/>
      <c r="F3" s="1498"/>
      <c r="G3" s="1498"/>
      <c r="H3" s="731"/>
      <c r="I3" s="419"/>
      <c r="J3" s="659"/>
      <c r="K3" s="419"/>
      <c r="L3" s="419"/>
      <c r="M3" s="419"/>
    </row>
    <row r="4" spans="1:32" ht="13.5">
      <c r="A4" s="30"/>
      <c r="B4" s="1499"/>
      <c r="C4" s="1499"/>
      <c r="D4" s="1499"/>
      <c r="E4" s="1499"/>
      <c r="F4" s="1499"/>
      <c r="G4" s="1499"/>
      <c r="H4" s="732"/>
      <c r="I4" s="419"/>
      <c r="J4" s="659"/>
      <c r="K4" s="419"/>
      <c r="L4" s="419"/>
      <c r="M4" s="419"/>
    </row>
    <row r="5" spans="1:32">
      <c r="A5" s="30"/>
      <c r="B5" s="26"/>
      <c r="C5" s="26"/>
      <c r="D5" s="31"/>
      <c r="E5" s="32" t="s">
        <v>5</v>
      </c>
      <c r="F5" s="1186" t="s">
        <v>6</v>
      </c>
      <c r="G5" s="32" t="s">
        <v>100</v>
      </c>
      <c r="H5" s="29"/>
      <c r="I5" s="419"/>
      <c r="J5" s="659"/>
      <c r="K5" s="419"/>
      <c r="L5" s="419"/>
      <c r="M5" s="419"/>
    </row>
    <row r="6" spans="1:32" ht="15" customHeight="1">
      <c r="A6" s="30"/>
      <c r="B6" s="33" t="s">
        <v>7</v>
      </c>
      <c r="C6" s="26" t="s">
        <v>8</v>
      </c>
      <c r="D6" s="34" t="s">
        <v>49</v>
      </c>
      <c r="E6" s="28">
        <v>2250212</v>
      </c>
      <c r="F6" s="1190">
        <v>989269</v>
      </c>
      <c r="G6" s="28">
        <f>SUM(E6:F6)</f>
        <v>3239481</v>
      </c>
      <c r="H6" s="28"/>
      <c r="I6" s="1483"/>
      <c r="J6" s="1483"/>
      <c r="K6" s="1483"/>
      <c r="L6" s="1483"/>
      <c r="M6" s="1483"/>
      <c r="N6" s="569"/>
      <c r="O6" s="569"/>
      <c r="P6" s="569"/>
      <c r="Q6" s="569"/>
      <c r="R6" s="1629"/>
      <c r="S6" s="569"/>
      <c r="T6" s="569"/>
      <c r="U6" s="569"/>
      <c r="V6" s="569"/>
      <c r="W6" s="569"/>
      <c r="X6" s="569"/>
      <c r="Y6" s="569"/>
      <c r="Z6" s="569"/>
      <c r="AA6" s="351"/>
      <c r="AB6" s="351"/>
    </row>
    <row r="7" spans="1:32" ht="15" customHeight="1">
      <c r="A7" s="30"/>
      <c r="B7" s="33" t="s">
        <v>9</v>
      </c>
      <c r="C7" s="26" t="s">
        <v>225</v>
      </c>
      <c r="D7" s="34" t="s">
        <v>49</v>
      </c>
      <c r="E7" s="1380">
        <v>0</v>
      </c>
      <c r="F7" s="1190">
        <v>28042</v>
      </c>
      <c r="G7" s="28">
        <f t="shared" ref="G7" si="0">SUM(E7:F7)</f>
        <v>28042</v>
      </c>
      <c r="H7" s="28"/>
      <c r="I7" s="1483"/>
      <c r="J7" s="1483"/>
      <c r="K7" s="1483"/>
      <c r="L7" s="1483"/>
      <c r="M7" s="1483"/>
      <c r="N7" s="569"/>
      <c r="O7" s="569"/>
      <c r="P7" s="569"/>
      <c r="Q7" s="569"/>
      <c r="R7" s="1629"/>
      <c r="S7" s="569"/>
      <c r="T7" s="569"/>
      <c r="U7" s="569"/>
      <c r="V7" s="569"/>
      <c r="W7" s="569"/>
      <c r="X7" s="569"/>
      <c r="Y7" s="569"/>
      <c r="Z7" s="569"/>
      <c r="AA7" s="351"/>
      <c r="AB7" s="351"/>
    </row>
    <row r="8" spans="1:32" ht="25.5">
      <c r="A8" s="30"/>
      <c r="B8" s="954" t="s">
        <v>22</v>
      </c>
      <c r="C8" s="1317" t="s">
        <v>226</v>
      </c>
      <c r="D8" s="36" t="s">
        <v>49</v>
      </c>
      <c r="E8" s="803">
        <f>G31</f>
        <v>23613</v>
      </c>
      <c r="F8" s="959">
        <f>G57</f>
        <v>34912</v>
      </c>
      <c r="G8" s="1088">
        <f>F8+E8</f>
        <v>58525</v>
      </c>
      <c r="H8" s="29"/>
      <c r="I8" s="1483"/>
      <c r="J8" s="1483"/>
      <c r="K8" s="1483"/>
      <c r="L8" s="1483"/>
      <c r="M8" s="1483"/>
      <c r="N8" s="569"/>
      <c r="O8" s="569"/>
      <c r="P8" s="569"/>
      <c r="Q8" s="569"/>
      <c r="R8" s="1629"/>
      <c r="S8" s="569"/>
      <c r="T8" s="569"/>
      <c r="U8" s="569"/>
      <c r="V8" s="569"/>
      <c r="W8" s="569"/>
      <c r="X8" s="569"/>
      <c r="Y8" s="569"/>
      <c r="Z8" s="569"/>
      <c r="AA8" s="351"/>
      <c r="AB8" s="351"/>
    </row>
    <row r="9" spans="1:32" ht="15" customHeight="1">
      <c r="A9" s="30"/>
      <c r="B9" s="37" t="s">
        <v>48</v>
      </c>
      <c r="C9" s="26" t="s">
        <v>264</v>
      </c>
      <c r="D9" s="38" t="s">
        <v>49</v>
      </c>
      <c r="E9" s="1019">
        <f>E6+E7+E8</f>
        <v>2273825</v>
      </c>
      <c r="F9" s="1027">
        <f>F6+F7+F8</f>
        <v>1052223</v>
      </c>
      <c r="G9" s="1019">
        <f>G6+G7+G8</f>
        <v>3326048</v>
      </c>
      <c r="H9" s="28"/>
      <c r="I9" s="352"/>
      <c r="J9" s="352"/>
      <c r="K9" s="352"/>
      <c r="L9" s="352"/>
      <c r="N9" s="569"/>
      <c r="O9" s="569"/>
      <c r="P9" s="569"/>
      <c r="Q9" s="569"/>
      <c r="R9" s="1629"/>
      <c r="S9" s="569"/>
      <c r="T9" s="569"/>
      <c r="U9" s="569"/>
      <c r="V9" s="569"/>
      <c r="W9" s="569"/>
      <c r="X9" s="569"/>
      <c r="Y9" s="569"/>
      <c r="Z9" s="569"/>
      <c r="AA9" s="351"/>
      <c r="AB9" s="351"/>
    </row>
    <row r="10" spans="1:32">
      <c r="A10" s="30"/>
      <c r="B10" s="33"/>
      <c r="C10" s="26"/>
      <c r="D10" s="27"/>
      <c r="E10" s="27"/>
      <c r="F10" s="913"/>
      <c r="G10" s="27"/>
      <c r="H10" s="27"/>
      <c r="I10" s="352"/>
      <c r="J10" s="352"/>
      <c r="K10" s="352"/>
      <c r="L10" s="352"/>
      <c r="N10" s="569"/>
      <c r="O10" s="569"/>
      <c r="P10" s="569"/>
      <c r="Q10" s="569"/>
      <c r="R10" s="1629"/>
      <c r="S10" s="569"/>
      <c r="T10" s="569"/>
      <c r="U10" s="569"/>
      <c r="V10" s="569"/>
      <c r="W10" s="569"/>
      <c r="X10" s="569"/>
      <c r="Y10" s="569"/>
      <c r="Z10" s="569"/>
      <c r="AA10" s="351"/>
      <c r="AB10" s="351"/>
    </row>
    <row r="11" spans="1:32">
      <c r="A11" s="30"/>
      <c r="B11" s="33" t="s">
        <v>265</v>
      </c>
      <c r="C11" s="26" t="s">
        <v>23</v>
      </c>
      <c r="D11" s="26"/>
      <c r="E11" s="26"/>
      <c r="F11" s="914"/>
      <c r="G11" s="26"/>
      <c r="H11" s="26"/>
      <c r="I11" s="352"/>
      <c r="J11" s="352"/>
      <c r="K11" s="352"/>
      <c r="L11" s="352"/>
      <c r="N11" s="569"/>
      <c r="O11" s="569"/>
      <c r="P11" s="569"/>
      <c r="Q11" s="569"/>
      <c r="R11" s="1629"/>
      <c r="S11" s="569"/>
      <c r="T11" s="569"/>
      <c r="U11" s="569"/>
      <c r="V11" s="569"/>
      <c r="W11" s="569"/>
      <c r="X11" s="569"/>
      <c r="Y11" s="569"/>
      <c r="Z11" s="569"/>
      <c r="AA11" s="351"/>
      <c r="AB11" s="351"/>
    </row>
    <row r="12" spans="1:32" s="354" customFormat="1">
      <c r="A12" s="28"/>
      <c r="B12" s="660"/>
      <c r="C12" s="660"/>
      <c r="D12" s="660"/>
      <c r="E12" s="660"/>
      <c r="F12" s="1034"/>
      <c r="G12" s="660"/>
      <c r="H12" s="733"/>
      <c r="I12" s="1536"/>
      <c r="J12" s="1536"/>
      <c r="K12" s="1536"/>
      <c r="L12" s="1536"/>
      <c r="M12" s="1537"/>
      <c r="N12" s="1536"/>
      <c r="O12" s="1536"/>
      <c r="P12" s="1536"/>
      <c r="Q12" s="1536"/>
      <c r="R12" s="1536"/>
      <c r="S12" s="1536"/>
      <c r="T12" s="1536"/>
      <c r="U12" s="1536"/>
      <c r="V12" s="1536"/>
      <c r="W12" s="1536"/>
      <c r="X12" s="1538"/>
      <c r="Y12" s="1538"/>
      <c r="Z12" s="1538"/>
      <c r="AA12" s="1538"/>
      <c r="AB12" s="1538"/>
    </row>
    <row r="13" spans="1:32" s="354" customFormat="1" ht="13.5" thickBot="1">
      <c r="A13" s="41"/>
      <c r="B13" s="667"/>
      <c r="C13" s="667"/>
      <c r="D13" s="667"/>
      <c r="E13" s="667"/>
      <c r="F13" s="1199"/>
      <c r="G13" s="667" t="s">
        <v>89</v>
      </c>
      <c r="H13" s="733"/>
      <c r="I13" s="1536"/>
      <c r="J13" s="1536"/>
      <c r="K13" s="1536"/>
      <c r="L13" s="1536"/>
      <c r="M13" s="1537"/>
      <c r="N13" s="1536"/>
      <c r="O13" s="1536"/>
      <c r="P13" s="1536"/>
      <c r="Q13" s="1536"/>
      <c r="R13" s="1536"/>
      <c r="S13" s="1536"/>
      <c r="T13" s="1536"/>
      <c r="U13" s="1536"/>
      <c r="V13" s="1536"/>
      <c r="W13" s="1536"/>
      <c r="X13" s="1538"/>
      <c r="Y13" s="1538"/>
      <c r="Z13" s="1538"/>
      <c r="AA13" s="1538"/>
      <c r="AB13" s="1538"/>
    </row>
    <row r="14" spans="1:32" s="354" customFormat="1" ht="14.25" thickTop="1" thickBot="1">
      <c r="A14" s="41"/>
      <c r="B14" s="275"/>
      <c r="C14" s="275" t="s">
        <v>24</v>
      </c>
      <c r="D14" s="275"/>
      <c r="E14" s="275" t="s">
        <v>50</v>
      </c>
      <c r="F14" s="1187" t="s">
        <v>102</v>
      </c>
      <c r="G14" s="42" t="s">
        <v>100</v>
      </c>
      <c r="H14" s="29"/>
      <c r="I14" s="422"/>
      <c r="J14" s="422"/>
      <c r="K14" s="422"/>
      <c r="L14" s="422"/>
      <c r="M14" s="1479"/>
      <c r="N14" s="422"/>
      <c r="O14" s="422"/>
      <c r="P14" s="422"/>
      <c r="Q14" s="422"/>
      <c r="R14" s="1479"/>
      <c r="S14" s="422"/>
      <c r="T14" s="422"/>
      <c r="U14" s="422"/>
      <c r="V14" s="422"/>
      <c r="W14" s="1479"/>
      <c r="X14" s="423"/>
      <c r="Y14" s="423"/>
      <c r="Z14" s="423"/>
      <c r="AA14" s="423"/>
      <c r="AB14" s="424"/>
    </row>
    <row r="15" spans="1:32" ht="15" customHeight="1" thickTop="1">
      <c r="A15" s="420"/>
      <c r="B15" s="389"/>
      <c r="C15" s="894" t="s">
        <v>297</v>
      </c>
      <c r="D15" s="434"/>
      <c r="E15" s="434"/>
      <c r="F15" s="747"/>
      <c r="G15" s="434"/>
      <c r="H15" s="434"/>
      <c r="I15" s="569"/>
      <c r="J15" s="569"/>
      <c r="K15" s="569"/>
      <c r="L15" s="569"/>
      <c r="M15" s="1630"/>
      <c r="N15" s="569"/>
      <c r="O15" s="569"/>
      <c r="P15" s="569"/>
      <c r="Q15" s="569"/>
      <c r="R15" s="569"/>
      <c r="S15" s="569"/>
      <c r="T15" s="569"/>
      <c r="U15" s="569"/>
      <c r="V15" s="351"/>
      <c r="W15" s="351"/>
      <c r="X15" s="351"/>
      <c r="Y15" s="351"/>
      <c r="Z15" s="351"/>
      <c r="AA15" s="352"/>
      <c r="AB15" s="351"/>
      <c r="AF15" s="345"/>
    </row>
    <row r="16" spans="1:32" ht="15" customHeight="1">
      <c r="A16" s="1042" t="s">
        <v>53</v>
      </c>
      <c r="B16" s="567">
        <v>2801</v>
      </c>
      <c r="C16" s="425" t="s">
        <v>298</v>
      </c>
      <c r="D16" s="434"/>
      <c r="E16" s="434"/>
      <c r="F16" s="747"/>
      <c r="G16" s="434"/>
      <c r="H16" s="434"/>
      <c r="I16" s="434"/>
      <c r="J16" s="434"/>
      <c r="K16" s="434"/>
      <c r="L16" s="434"/>
      <c r="M16" s="569"/>
      <c r="N16" s="569"/>
      <c r="O16" s="569"/>
      <c r="P16" s="569"/>
      <c r="Q16" s="1630"/>
      <c r="R16" s="569"/>
      <c r="S16" s="569"/>
      <c r="T16" s="569"/>
      <c r="U16" s="569"/>
      <c r="V16" s="569"/>
      <c r="W16" s="569"/>
      <c r="X16" s="569"/>
      <c r="Y16" s="569"/>
      <c r="Z16" s="351"/>
      <c r="AA16" s="351"/>
      <c r="AB16" s="351"/>
      <c r="AE16" s="350"/>
      <c r="AF16" s="345"/>
    </row>
    <row r="17" spans="1:32" ht="15" customHeight="1">
      <c r="A17" s="1119"/>
      <c r="B17" s="1198" t="s">
        <v>144</v>
      </c>
      <c r="C17" s="381" t="s">
        <v>155</v>
      </c>
      <c r="D17" s="434"/>
      <c r="E17" s="434"/>
      <c r="F17" s="747"/>
      <c r="G17" s="434"/>
      <c r="H17" s="434"/>
      <c r="I17" s="434"/>
      <c r="J17" s="434"/>
      <c r="K17" s="434"/>
      <c r="L17" s="434"/>
      <c r="M17" s="569"/>
      <c r="N17" s="569"/>
      <c r="O17" s="569"/>
      <c r="P17" s="569"/>
      <c r="Q17" s="1630"/>
      <c r="R17" s="569"/>
      <c r="S17" s="569"/>
      <c r="T17" s="569"/>
      <c r="U17" s="569"/>
      <c r="V17" s="569"/>
      <c r="W17" s="569"/>
      <c r="X17" s="569"/>
      <c r="Y17" s="569"/>
      <c r="Z17" s="351"/>
      <c r="AA17" s="351"/>
      <c r="AB17" s="351"/>
      <c r="AE17" s="350"/>
      <c r="AF17" s="345"/>
    </row>
    <row r="18" spans="1:32" ht="15" customHeight="1">
      <c r="A18" s="1119"/>
      <c r="B18" s="1197" t="s">
        <v>148</v>
      </c>
      <c r="C18" s="425" t="s">
        <v>17</v>
      </c>
      <c r="D18" s="434"/>
      <c r="E18" s="434"/>
      <c r="F18" s="747"/>
      <c r="G18" s="434"/>
      <c r="H18" s="434"/>
      <c r="I18" s="434"/>
      <c r="J18" s="434"/>
      <c r="K18" s="434"/>
      <c r="L18" s="434"/>
      <c r="M18" s="569"/>
      <c r="N18" s="569"/>
      <c r="O18" s="569"/>
      <c r="P18" s="569"/>
      <c r="Q18" s="1630"/>
      <c r="R18" s="569"/>
      <c r="S18" s="569"/>
      <c r="T18" s="569"/>
      <c r="U18" s="569"/>
      <c r="V18" s="569"/>
      <c r="W18" s="569"/>
      <c r="X18" s="569"/>
      <c r="Y18" s="569"/>
      <c r="Z18" s="351"/>
      <c r="AA18" s="351"/>
      <c r="AB18" s="351"/>
      <c r="AE18" s="350"/>
      <c r="AF18" s="345"/>
    </row>
    <row r="19" spans="1:32" ht="25.5">
      <c r="A19" s="1119"/>
      <c r="B19" s="1198">
        <v>60</v>
      </c>
      <c r="C19" s="381" t="s">
        <v>489</v>
      </c>
      <c r="D19" s="434"/>
      <c r="E19" s="434"/>
      <c r="F19" s="747"/>
      <c r="G19" s="434"/>
      <c r="H19" s="434"/>
      <c r="I19" s="434"/>
      <c r="J19" s="434"/>
      <c r="K19" s="434"/>
      <c r="L19" s="434"/>
      <c r="M19" s="569"/>
      <c r="N19" s="569"/>
      <c r="O19" s="569"/>
      <c r="P19" s="569"/>
      <c r="Q19" s="1630"/>
      <c r="R19" s="569"/>
      <c r="S19" s="569"/>
      <c r="T19" s="569"/>
      <c r="U19" s="569"/>
      <c r="V19" s="569"/>
      <c r="W19" s="569"/>
      <c r="X19" s="569"/>
      <c r="Y19" s="569"/>
      <c r="Z19" s="351"/>
      <c r="AA19" s="351"/>
      <c r="AB19" s="351"/>
      <c r="AE19" s="350"/>
      <c r="AF19" s="345"/>
    </row>
    <row r="20" spans="1:32" ht="15" customHeight="1">
      <c r="A20" s="1119"/>
      <c r="B20" s="389" t="s">
        <v>421</v>
      </c>
      <c r="C20" s="381" t="s">
        <v>422</v>
      </c>
      <c r="D20" s="434"/>
      <c r="E20" s="434">
        <v>1113</v>
      </c>
      <c r="F20" s="1389">
        <v>0</v>
      </c>
      <c r="G20" s="434">
        <f>F20+E20</f>
        <v>1113</v>
      </c>
      <c r="H20" s="434" t="s">
        <v>177</v>
      </c>
      <c r="I20" s="1449"/>
      <c r="J20" s="1449"/>
      <c r="K20" s="1449"/>
      <c r="L20" s="1449"/>
      <c r="M20" s="1631"/>
      <c r="N20" s="1449"/>
      <c r="O20" s="1449"/>
      <c r="P20" s="1449"/>
      <c r="Q20" s="1449"/>
      <c r="R20" s="1449"/>
      <c r="S20" s="1449"/>
      <c r="T20" s="1449"/>
      <c r="U20" s="1449"/>
      <c r="V20" s="1632"/>
      <c r="W20" s="1586"/>
      <c r="X20" s="1449"/>
      <c r="Y20" s="1449"/>
      <c r="Z20" s="1449"/>
      <c r="AA20" s="1632"/>
      <c r="AB20" s="1586"/>
      <c r="AE20" s="350"/>
      <c r="AF20" s="345"/>
    </row>
    <row r="21" spans="1:32" ht="25.5">
      <c r="A21" s="1243" t="s">
        <v>48</v>
      </c>
      <c r="B21" s="1198">
        <v>60</v>
      </c>
      <c r="C21" s="381" t="s">
        <v>490</v>
      </c>
      <c r="D21" s="434"/>
      <c r="E21" s="433">
        <f>E20</f>
        <v>1113</v>
      </c>
      <c r="F21" s="1387">
        <f t="shared" ref="F21:G21" si="1">F20</f>
        <v>0</v>
      </c>
      <c r="G21" s="433">
        <f t="shared" si="1"/>
        <v>1113</v>
      </c>
      <c r="H21" s="434"/>
      <c r="I21" s="434"/>
      <c r="J21" s="434"/>
      <c r="K21" s="434"/>
      <c r="L21" s="434"/>
      <c r="M21" s="569"/>
      <c r="N21" s="569"/>
      <c r="O21" s="569"/>
      <c r="P21" s="569"/>
      <c r="Q21" s="1630"/>
      <c r="R21" s="569"/>
      <c r="S21" s="569"/>
      <c r="T21" s="569"/>
      <c r="U21" s="569"/>
      <c r="V21" s="569"/>
      <c r="W21" s="569"/>
      <c r="X21" s="569"/>
      <c r="Y21" s="569"/>
      <c r="Z21" s="351"/>
      <c r="AA21" s="351"/>
      <c r="AB21" s="351"/>
      <c r="AE21" s="350"/>
      <c r="AF21" s="345"/>
    </row>
    <row r="22" spans="1:32" ht="15" customHeight="1">
      <c r="A22" s="1119" t="s">
        <v>48</v>
      </c>
      <c r="B22" s="1197" t="s">
        <v>148</v>
      </c>
      <c r="C22" s="425" t="s">
        <v>17</v>
      </c>
      <c r="D22" s="434"/>
      <c r="E22" s="433">
        <f>E20</f>
        <v>1113</v>
      </c>
      <c r="F22" s="1387">
        <f>F20</f>
        <v>0</v>
      </c>
      <c r="G22" s="433">
        <f>G20</f>
        <v>1113</v>
      </c>
      <c r="H22" s="434"/>
      <c r="I22" s="434"/>
      <c r="J22" s="434"/>
      <c r="K22" s="434"/>
      <c r="L22" s="434"/>
      <c r="M22" s="569"/>
      <c r="N22" s="569"/>
      <c r="O22" s="569"/>
      <c r="P22" s="569"/>
      <c r="Q22" s="1630"/>
      <c r="R22" s="569"/>
      <c r="S22" s="569"/>
      <c r="T22" s="569"/>
      <c r="U22" s="569"/>
      <c r="V22" s="569"/>
      <c r="W22" s="569"/>
      <c r="X22" s="569"/>
      <c r="Y22" s="569"/>
      <c r="Z22" s="351"/>
      <c r="AA22" s="351"/>
      <c r="AB22" s="351"/>
      <c r="AE22" s="350"/>
      <c r="AF22" s="345"/>
    </row>
    <row r="23" spans="1:32" ht="15" customHeight="1">
      <c r="A23" s="1119" t="s">
        <v>48</v>
      </c>
      <c r="B23" s="1198" t="s">
        <v>144</v>
      </c>
      <c r="C23" s="381" t="s">
        <v>155</v>
      </c>
      <c r="D23" s="434"/>
      <c r="E23" s="433">
        <f>E22</f>
        <v>1113</v>
      </c>
      <c r="F23" s="1387">
        <f t="shared" ref="F23:G23" si="2">F22</f>
        <v>0</v>
      </c>
      <c r="G23" s="433">
        <f t="shared" si="2"/>
        <v>1113</v>
      </c>
      <c r="H23" s="434"/>
      <c r="I23" s="434"/>
      <c r="J23" s="434"/>
      <c r="K23" s="434"/>
      <c r="L23" s="434"/>
      <c r="M23" s="569"/>
      <c r="N23" s="569"/>
      <c r="O23" s="569"/>
      <c r="P23" s="569"/>
      <c r="Q23" s="1630"/>
      <c r="R23" s="569"/>
      <c r="S23" s="569"/>
      <c r="T23" s="569"/>
      <c r="U23" s="569"/>
      <c r="V23" s="569"/>
      <c r="W23" s="569"/>
      <c r="X23" s="569"/>
      <c r="Y23" s="569"/>
      <c r="Z23" s="351"/>
      <c r="AA23" s="351"/>
      <c r="AB23" s="351"/>
      <c r="AE23" s="350"/>
      <c r="AF23" s="345"/>
    </row>
    <row r="24" spans="1:32" ht="9.6" customHeight="1">
      <c r="A24" s="1119"/>
      <c r="B24" s="1198"/>
      <c r="C24" s="381"/>
      <c r="D24" s="434"/>
      <c r="E24" s="434"/>
      <c r="F24" s="1389"/>
      <c r="G24" s="434"/>
      <c r="H24" s="434"/>
      <c r="I24" s="434"/>
      <c r="J24" s="434"/>
      <c r="K24" s="434"/>
      <c r="L24" s="434"/>
      <c r="M24" s="569"/>
      <c r="N24" s="569"/>
      <c r="O24" s="569"/>
      <c r="P24" s="569"/>
      <c r="Q24" s="1630"/>
      <c r="R24" s="569"/>
      <c r="S24" s="569"/>
      <c r="T24" s="569"/>
      <c r="U24" s="569"/>
      <c r="V24" s="569"/>
      <c r="W24" s="569"/>
      <c r="X24" s="569"/>
      <c r="Y24" s="569"/>
      <c r="Z24" s="351"/>
      <c r="AA24" s="351"/>
      <c r="AB24" s="351"/>
      <c r="AE24" s="350"/>
      <c r="AF24" s="345"/>
    </row>
    <row r="25" spans="1:32">
      <c r="A25" s="1042"/>
      <c r="B25" s="389">
        <v>80</v>
      </c>
      <c r="C25" s="381" t="s">
        <v>42</v>
      </c>
      <c r="D25" s="434"/>
      <c r="E25" s="434"/>
      <c r="F25" s="1389"/>
      <c r="G25" s="434"/>
      <c r="H25" s="434"/>
      <c r="I25" s="569"/>
      <c r="J25" s="569"/>
      <c r="K25" s="569"/>
      <c r="L25" s="569"/>
      <c r="M25" s="1630"/>
      <c r="N25" s="569"/>
      <c r="O25" s="569"/>
      <c r="P25" s="569"/>
      <c r="Q25" s="569"/>
      <c r="R25" s="569"/>
      <c r="S25" s="569"/>
      <c r="T25" s="569"/>
      <c r="U25" s="569"/>
      <c r="V25" s="351"/>
      <c r="W25" s="351"/>
      <c r="X25" s="351"/>
      <c r="Y25" s="351"/>
      <c r="Z25" s="351"/>
      <c r="AA25" s="352"/>
      <c r="AB25" s="351"/>
      <c r="AF25" s="345"/>
    </row>
    <row r="26" spans="1:32" ht="15" customHeight="1">
      <c r="A26" s="389"/>
      <c r="B26" s="1048">
        <v>80.102999999999994</v>
      </c>
      <c r="C26" s="645" t="s">
        <v>463</v>
      </c>
      <c r="D26" s="434"/>
      <c r="E26" s="434"/>
      <c r="F26" s="1389"/>
      <c r="G26" s="434"/>
      <c r="H26" s="434"/>
      <c r="I26" s="569"/>
      <c r="J26" s="569"/>
      <c r="K26" s="569"/>
      <c r="L26" s="569"/>
      <c r="M26" s="1630"/>
      <c r="N26" s="569"/>
      <c r="O26" s="569"/>
      <c r="P26" s="569"/>
      <c r="Q26" s="569"/>
      <c r="R26" s="569"/>
      <c r="S26" s="569"/>
      <c r="T26" s="569"/>
      <c r="U26" s="569"/>
      <c r="V26" s="351"/>
      <c r="W26" s="351"/>
      <c r="X26" s="351"/>
      <c r="Y26" s="351"/>
      <c r="Z26" s="351"/>
      <c r="AA26" s="352"/>
      <c r="AB26" s="351"/>
      <c r="AF26" s="345"/>
    </row>
    <row r="27" spans="1:32" ht="15" customHeight="1">
      <c r="A27" s="389" t="s">
        <v>181</v>
      </c>
      <c r="B27" s="653" t="s">
        <v>299</v>
      </c>
      <c r="C27" s="1049" t="s">
        <v>300</v>
      </c>
      <c r="D27" s="434"/>
      <c r="E27" s="434">
        <f>20000+2500</f>
        <v>22500</v>
      </c>
      <c r="F27" s="1389">
        <v>0</v>
      </c>
      <c r="G27" s="434">
        <f>F27+E27</f>
        <v>22500</v>
      </c>
      <c r="H27" s="434" t="s">
        <v>178</v>
      </c>
      <c r="I27" s="1449"/>
      <c r="J27" s="1449"/>
      <c r="K27" s="1449"/>
      <c r="L27" s="1449"/>
      <c r="M27" s="1449"/>
      <c r="N27" s="569"/>
      <c r="O27" s="569"/>
      <c r="P27" s="569"/>
      <c r="Q27" s="569"/>
      <c r="R27" s="569"/>
      <c r="S27" s="569"/>
      <c r="T27" s="569"/>
      <c r="U27" s="569"/>
      <c r="V27" s="351"/>
      <c r="W27" s="351"/>
      <c r="X27" s="351"/>
      <c r="Y27" s="351"/>
      <c r="Z27" s="351"/>
      <c r="AA27" s="352"/>
      <c r="AB27" s="351"/>
      <c r="AF27" s="345"/>
    </row>
    <row r="28" spans="1:32" ht="15" customHeight="1">
      <c r="A28" s="1042" t="s">
        <v>48</v>
      </c>
      <c r="B28" s="1048">
        <v>80.102999999999994</v>
      </c>
      <c r="C28" s="645" t="s">
        <v>463</v>
      </c>
      <c r="D28" s="434"/>
      <c r="E28" s="433">
        <f>E27</f>
        <v>22500</v>
      </c>
      <c r="F28" s="1387">
        <f t="shared" ref="F28:G31" si="3">F27</f>
        <v>0</v>
      </c>
      <c r="G28" s="433">
        <f t="shared" si="3"/>
        <v>22500</v>
      </c>
      <c r="H28" s="434"/>
      <c r="I28" s="569"/>
      <c r="J28" s="569"/>
      <c r="K28" s="569"/>
      <c r="L28" s="569"/>
      <c r="M28" s="1630"/>
      <c r="N28" s="569"/>
      <c r="O28" s="569"/>
      <c r="P28" s="569"/>
      <c r="Q28" s="569"/>
      <c r="R28" s="569"/>
      <c r="S28" s="569"/>
      <c r="T28" s="569"/>
      <c r="U28" s="569"/>
      <c r="V28" s="351"/>
      <c r="W28" s="351"/>
      <c r="X28" s="351"/>
      <c r="Y28" s="351"/>
      <c r="Z28" s="351"/>
      <c r="AA28" s="352"/>
      <c r="AB28" s="351"/>
      <c r="AF28" s="345"/>
    </row>
    <row r="29" spans="1:32" ht="15" customHeight="1">
      <c r="A29" s="1042" t="s">
        <v>48</v>
      </c>
      <c r="B29" s="389">
        <v>80</v>
      </c>
      <c r="C29" s="381" t="s">
        <v>42</v>
      </c>
      <c r="D29" s="434"/>
      <c r="E29" s="434">
        <f>E28</f>
        <v>22500</v>
      </c>
      <c r="F29" s="1389">
        <f t="shared" si="3"/>
        <v>0</v>
      </c>
      <c r="G29" s="434">
        <f t="shared" si="3"/>
        <v>22500</v>
      </c>
      <c r="H29" s="434"/>
      <c r="I29" s="569"/>
      <c r="J29" s="569"/>
      <c r="K29" s="569"/>
      <c r="L29" s="569"/>
      <c r="M29" s="1630"/>
      <c r="N29" s="569"/>
      <c r="O29" s="569"/>
      <c r="P29" s="569"/>
      <c r="Q29" s="569"/>
      <c r="R29" s="569"/>
      <c r="S29" s="569"/>
      <c r="T29" s="569"/>
      <c r="U29" s="569"/>
      <c r="V29" s="351"/>
      <c r="W29" s="351"/>
      <c r="X29" s="351"/>
      <c r="Y29" s="351"/>
      <c r="Z29" s="351"/>
      <c r="AA29" s="352"/>
      <c r="AB29" s="351"/>
      <c r="AF29" s="345"/>
    </row>
    <row r="30" spans="1:32" ht="15" customHeight="1">
      <c r="A30" s="1042" t="s">
        <v>48</v>
      </c>
      <c r="B30" s="567">
        <v>2801</v>
      </c>
      <c r="C30" s="425" t="s">
        <v>298</v>
      </c>
      <c r="D30" s="434"/>
      <c r="E30" s="1271">
        <f>E29+E23</f>
        <v>23613</v>
      </c>
      <c r="F30" s="1404">
        <f t="shared" ref="F30:G30" si="4">F29+F23</f>
        <v>0</v>
      </c>
      <c r="G30" s="1202">
        <f t="shared" si="4"/>
        <v>23613</v>
      </c>
      <c r="H30" s="434"/>
      <c r="I30" s="569"/>
      <c r="J30" s="569"/>
      <c r="K30" s="569"/>
      <c r="L30" s="569"/>
      <c r="M30" s="1630"/>
      <c r="N30" s="569"/>
      <c r="O30" s="569"/>
      <c r="P30" s="569"/>
      <c r="Q30" s="569"/>
      <c r="R30" s="569"/>
      <c r="S30" s="569"/>
      <c r="T30" s="569"/>
      <c r="U30" s="569"/>
      <c r="V30" s="351"/>
      <c r="W30" s="351"/>
      <c r="X30" s="351"/>
      <c r="Y30" s="351"/>
      <c r="Z30" s="351"/>
      <c r="AA30" s="352"/>
      <c r="AB30" s="351"/>
      <c r="AF30" s="345"/>
    </row>
    <row r="31" spans="1:32" ht="15.6" customHeight="1">
      <c r="A31" s="431" t="s">
        <v>48</v>
      </c>
      <c r="B31" s="1272"/>
      <c r="C31" s="432" t="s">
        <v>52</v>
      </c>
      <c r="D31" s="433"/>
      <c r="E31" s="1202">
        <f>E30</f>
        <v>23613</v>
      </c>
      <c r="F31" s="1404">
        <f t="shared" si="3"/>
        <v>0</v>
      </c>
      <c r="G31" s="1202">
        <f t="shared" si="3"/>
        <v>23613</v>
      </c>
      <c r="H31" s="433"/>
      <c r="I31" s="569"/>
      <c r="J31" s="569"/>
      <c r="K31" s="569"/>
      <c r="L31" s="569"/>
      <c r="M31" s="1630"/>
      <c r="N31" s="569"/>
      <c r="O31" s="569"/>
      <c r="P31" s="569"/>
      <c r="Q31" s="569"/>
      <c r="R31" s="569"/>
      <c r="S31" s="569"/>
      <c r="T31" s="569"/>
      <c r="U31" s="569"/>
      <c r="V31" s="351"/>
      <c r="W31" s="351"/>
      <c r="X31" s="351"/>
      <c r="Y31" s="351"/>
      <c r="Z31" s="351"/>
      <c r="AA31" s="352"/>
      <c r="AB31" s="351"/>
      <c r="AF31" s="345"/>
    </row>
    <row r="32" spans="1:32" ht="6.6" customHeight="1">
      <c r="A32" s="1243"/>
      <c r="B32" s="567"/>
      <c r="C32" s="425"/>
      <c r="D32" s="434"/>
      <c r="E32" s="1273"/>
      <c r="F32" s="1274"/>
      <c r="G32" s="1271"/>
      <c r="H32" s="434"/>
      <c r="I32" s="569"/>
      <c r="J32" s="569"/>
      <c r="K32" s="569"/>
      <c r="L32" s="569"/>
      <c r="M32" s="1630"/>
      <c r="N32" s="569"/>
      <c r="O32" s="569"/>
      <c r="P32" s="569"/>
      <c r="Q32" s="569"/>
      <c r="R32" s="569"/>
      <c r="S32" s="569"/>
      <c r="T32" s="569"/>
      <c r="U32" s="569"/>
      <c r="V32" s="351"/>
      <c r="W32" s="351"/>
      <c r="X32" s="351"/>
      <c r="Y32" s="351"/>
      <c r="Z32" s="351"/>
      <c r="AA32" s="352"/>
      <c r="AB32" s="351"/>
      <c r="AF32" s="345"/>
    </row>
    <row r="33" spans="1:32" ht="12" customHeight="1">
      <c r="A33" s="1066"/>
      <c r="B33" s="567"/>
      <c r="C33" s="425" t="s">
        <v>11</v>
      </c>
      <c r="D33" s="434"/>
      <c r="E33" s="434"/>
      <c r="F33" s="747"/>
      <c r="G33" s="434"/>
      <c r="H33" s="434"/>
      <c r="I33" s="569"/>
      <c r="J33" s="569"/>
      <c r="K33" s="569"/>
      <c r="L33" s="569"/>
      <c r="M33" s="1630"/>
      <c r="N33" s="569"/>
      <c r="O33" s="569"/>
      <c r="P33" s="569"/>
      <c r="Q33" s="569"/>
      <c r="R33" s="569"/>
      <c r="S33" s="569"/>
      <c r="T33" s="569"/>
      <c r="U33" s="569"/>
      <c r="V33" s="351"/>
      <c r="W33" s="351"/>
      <c r="X33" s="351"/>
      <c r="Y33" s="351"/>
      <c r="Z33" s="351"/>
      <c r="AA33" s="352"/>
      <c r="AB33" s="351"/>
      <c r="AF33" s="345"/>
    </row>
    <row r="34" spans="1:32" ht="15.6" customHeight="1">
      <c r="A34" s="1066"/>
      <c r="B34" s="567">
        <v>4801</v>
      </c>
      <c r="C34" s="425" t="s">
        <v>70</v>
      </c>
      <c r="D34" s="434"/>
      <c r="E34" s="434"/>
      <c r="F34" s="747"/>
      <c r="G34" s="434"/>
      <c r="H34" s="434"/>
      <c r="I34" s="569"/>
      <c r="J34" s="569"/>
      <c r="K34" s="569"/>
      <c r="L34" s="569"/>
      <c r="M34" s="1630"/>
      <c r="N34" s="569"/>
      <c r="O34" s="569"/>
      <c r="P34" s="569"/>
      <c r="Q34" s="569"/>
      <c r="R34" s="569"/>
      <c r="S34" s="569"/>
      <c r="T34" s="569"/>
      <c r="U34" s="569"/>
      <c r="V34" s="351"/>
      <c r="W34" s="351"/>
      <c r="X34" s="351"/>
      <c r="Y34" s="351"/>
      <c r="Z34" s="351"/>
      <c r="AA34" s="352"/>
      <c r="AB34" s="351"/>
      <c r="AF34" s="345"/>
    </row>
    <row r="35" spans="1:32" ht="15.6" customHeight="1">
      <c r="A35" s="1066"/>
      <c r="B35" s="641">
        <v>5</v>
      </c>
      <c r="C35" s="381" t="s">
        <v>329</v>
      </c>
      <c r="D35" s="434"/>
      <c r="E35" s="434"/>
      <c r="F35" s="747"/>
      <c r="G35" s="434"/>
      <c r="H35" s="434"/>
      <c r="I35" s="569"/>
      <c r="J35" s="569"/>
      <c r="K35" s="569"/>
      <c r="L35" s="569"/>
      <c r="M35" s="1630"/>
      <c r="N35" s="569"/>
      <c r="O35" s="569"/>
      <c r="P35" s="569"/>
      <c r="Q35" s="569"/>
      <c r="R35" s="569"/>
      <c r="S35" s="569"/>
      <c r="T35" s="569"/>
      <c r="U35" s="569"/>
      <c r="V35" s="351"/>
      <c r="W35" s="351"/>
      <c r="X35" s="351"/>
      <c r="Y35" s="351"/>
      <c r="Z35" s="351"/>
      <c r="AA35" s="352"/>
      <c r="AB35" s="351"/>
      <c r="AF35" s="345"/>
    </row>
    <row r="36" spans="1:32" ht="15.6" customHeight="1">
      <c r="A36" s="1066"/>
      <c r="B36" s="1048">
        <v>5.8</v>
      </c>
      <c r="C36" s="425" t="s">
        <v>17</v>
      </c>
      <c r="D36" s="434"/>
      <c r="E36" s="434"/>
      <c r="F36" s="747"/>
      <c r="G36" s="434"/>
      <c r="H36" s="434"/>
      <c r="I36" s="569"/>
      <c r="J36" s="569"/>
      <c r="K36" s="569"/>
      <c r="L36" s="569"/>
      <c r="M36" s="1630"/>
      <c r="N36" s="569"/>
      <c r="O36" s="569"/>
      <c r="P36" s="569"/>
      <c r="Q36" s="569"/>
      <c r="R36" s="569"/>
      <c r="S36" s="569"/>
      <c r="T36" s="569"/>
      <c r="U36" s="569"/>
      <c r="V36" s="351"/>
      <c r="W36" s="351"/>
      <c r="X36" s="351"/>
      <c r="Y36" s="351"/>
      <c r="Z36" s="351"/>
      <c r="AA36" s="352"/>
      <c r="AB36" s="351"/>
      <c r="AF36" s="345"/>
    </row>
    <row r="37" spans="1:32" ht="32.25" customHeight="1">
      <c r="A37" s="1119"/>
      <c r="B37" s="1196">
        <v>46</v>
      </c>
      <c r="C37" s="381" t="s">
        <v>418</v>
      </c>
      <c r="D37" s="434"/>
      <c r="E37" s="434"/>
      <c r="F37" s="747"/>
      <c r="G37" s="434"/>
      <c r="H37" s="434"/>
      <c r="I37" s="569"/>
      <c r="J37" s="569"/>
      <c r="K37" s="569"/>
      <c r="L37" s="569"/>
      <c r="M37" s="1630"/>
      <c r="N37" s="569"/>
      <c r="O37" s="569"/>
      <c r="P37" s="569"/>
      <c r="Q37" s="569"/>
      <c r="R37" s="569"/>
      <c r="S37" s="569"/>
      <c r="T37" s="569"/>
      <c r="U37" s="569"/>
      <c r="V37" s="351"/>
      <c r="W37" s="351"/>
      <c r="X37" s="351"/>
      <c r="Y37" s="351"/>
      <c r="Z37" s="351"/>
      <c r="AA37" s="352"/>
      <c r="AB37" s="351"/>
      <c r="AF37" s="345"/>
    </row>
    <row r="38" spans="1:32" ht="15.6" customHeight="1">
      <c r="A38" s="1066"/>
      <c r="B38" s="389">
        <v>79</v>
      </c>
      <c r="C38" s="381" t="s">
        <v>330</v>
      </c>
      <c r="D38" s="434"/>
      <c r="E38" s="434"/>
      <c r="F38" s="747"/>
      <c r="G38" s="434"/>
      <c r="H38" s="434"/>
      <c r="I38" s="569"/>
      <c r="J38" s="569"/>
      <c r="K38" s="569"/>
      <c r="L38" s="569"/>
      <c r="M38" s="1630"/>
      <c r="N38" s="569"/>
      <c r="O38" s="569"/>
      <c r="P38" s="569"/>
      <c r="Q38" s="569"/>
      <c r="R38" s="569"/>
      <c r="S38" s="569"/>
      <c r="T38" s="569"/>
      <c r="U38" s="569"/>
      <c r="V38" s="351"/>
      <c r="W38" s="351"/>
      <c r="X38" s="351"/>
      <c r="Y38" s="351"/>
      <c r="Z38" s="351"/>
      <c r="AA38" s="352"/>
      <c r="AB38" s="351"/>
      <c r="AF38" s="345"/>
    </row>
    <row r="39" spans="1:32" ht="15.6" customHeight="1">
      <c r="A39" s="1066"/>
      <c r="B39" s="389" t="s">
        <v>331</v>
      </c>
      <c r="C39" s="381" t="s">
        <v>2</v>
      </c>
      <c r="D39" s="434"/>
      <c r="E39" s="434">
        <v>17925</v>
      </c>
      <c r="F39" s="1255">
        <v>0</v>
      </c>
      <c r="G39" s="434">
        <f>F39+E39</f>
        <v>17925</v>
      </c>
      <c r="H39" s="434" t="s">
        <v>186</v>
      </c>
      <c r="I39" s="1449"/>
      <c r="J39" s="1449"/>
      <c r="K39" s="1456"/>
      <c r="L39" s="1449"/>
      <c r="M39" s="1633"/>
      <c r="N39" s="1449"/>
      <c r="O39" s="1449"/>
      <c r="P39" s="1449"/>
      <c r="Q39" s="1449"/>
      <c r="R39" s="1449"/>
      <c r="S39" s="1449"/>
      <c r="T39" s="1449"/>
      <c r="U39" s="1449"/>
      <c r="V39" s="1586"/>
      <c r="W39" s="1586"/>
      <c r="X39" s="1586"/>
      <c r="Y39" s="1586"/>
      <c r="Z39" s="1586"/>
      <c r="AA39" s="1634"/>
      <c r="AB39" s="1586"/>
      <c r="AF39" s="345"/>
    </row>
    <row r="40" spans="1:32" ht="15.6" customHeight="1">
      <c r="A40" s="1435" t="s">
        <v>48</v>
      </c>
      <c r="B40" s="389">
        <v>79</v>
      </c>
      <c r="C40" s="381" t="s">
        <v>330</v>
      </c>
      <c r="D40" s="434"/>
      <c r="E40" s="433">
        <f>E39</f>
        <v>17925</v>
      </c>
      <c r="F40" s="842">
        <f>F39</f>
        <v>0</v>
      </c>
      <c r="G40" s="433">
        <f>G39</f>
        <v>17925</v>
      </c>
      <c r="H40" s="434"/>
      <c r="I40" s="569"/>
      <c r="J40" s="569"/>
      <c r="K40" s="569"/>
      <c r="L40" s="569"/>
      <c r="M40" s="1630"/>
      <c r="N40" s="569"/>
      <c r="O40" s="569"/>
      <c r="P40" s="569"/>
      <c r="Q40" s="569"/>
      <c r="R40" s="569"/>
      <c r="S40" s="569"/>
      <c r="T40" s="569"/>
      <c r="U40" s="569"/>
      <c r="V40" s="351"/>
      <c r="W40" s="351"/>
      <c r="X40" s="351"/>
      <c r="Y40" s="351"/>
      <c r="Z40" s="351"/>
      <c r="AA40" s="352"/>
      <c r="AB40" s="351"/>
      <c r="AF40" s="345"/>
    </row>
    <row r="41" spans="1:32" ht="25.5">
      <c r="A41" s="1066" t="s">
        <v>48</v>
      </c>
      <c r="B41" s="1196">
        <v>46</v>
      </c>
      <c r="C41" s="381" t="s">
        <v>418</v>
      </c>
      <c r="D41" s="434"/>
      <c r="E41" s="433">
        <f>E39</f>
        <v>17925</v>
      </c>
      <c r="F41" s="1256">
        <f>F39</f>
        <v>0</v>
      </c>
      <c r="G41" s="433">
        <f>G39</f>
        <v>17925</v>
      </c>
      <c r="H41" s="434"/>
      <c r="I41" s="569"/>
      <c r="J41" s="569"/>
      <c r="K41" s="569"/>
      <c r="L41" s="569"/>
      <c r="M41" s="1630"/>
      <c r="N41" s="569"/>
      <c r="O41" s="569"/>
      <c r="P41" s="569"/>
      <c r="Q41" s="569"/>
      <c r="R41" s="569"/>
      <c r="S41" s="569"/>
      <c r="T41" s="569"/>
      <c r="U41" s="569"/>
      <c r="V41" s="351"/>
      <c r="W41" s="351"/>
      <c r="X41" s="351"/>
      <c r="Y41" s="351"/>
      <c r="Z41" s="351"/>
      <c r="AA41" s="352"/>
      <c r="AB41" s="351"/>
      <c r="AF41" s="345"/>
    </row>
    <row r="42" spans="1:32" ht="9" customHeight="1">
      <c r="A42" s="1119"/>
      <c r="B42" s="1196"/>
      <c r="C42" s="381"/>
      <c r="D42" s="434"/>
      <c r="E42" s="434"/>
      <c r="F42" s="839"/>
      <c r="G42" s="434"/>
      <c r="H42" s="434"/>
      <c r="I42" s="569"/>
      <c r="J42" s="569"/>
      <c r="K42" s="569"/>
      <c r="L42" s="569"/>
      <c r="M42" s="1630"/>
      <c r="N42" s="569"/>
      <c r="O42" s="569"/>
      <c r="P42" s="569"/>
      <c r="Q42" s="569"/>
      <c r="R42" s="569"/>
      <c r="S42" s="569"/>
      <c r="T42" s="569"/>
      <c r="U42" s="569"/>
      <c r="V42" s="351"/>
      <c r="W42" s="351"/>
      <c r="X42" s="351"/>
      <c r="Y42" s="351"/>
      <c r="Z42" s="351"/>
      <c r="AA42" s="352"/>
      <c r="AB42" s="351"/>
      <c r="AF42" s="345"/>
    </row>
    <row r="43" spans="1:32" ht="13.9" customHeight="1">
      <c r="A43" s="1119"/>
      <c r="B43" s="1196">
        <v>47</v>
      </c>
      <c r="C43" s="381" t="s">
        <v>491</v>
      </c>
      <c r="D43" s="434"/>
      <c r="E43" s="434"/>
      <c r="F43" s="839"/>
      <c r="G43" s="434"/>
      <c r="H43" s="434"/>
      <c r="I43" s="569"/>
      <c r="J43" s="569"/>
      <c r="K43" s="569"/>
      <c r="L43" s="569"/>
      <c r="M43" s="1630"/>
      <c r="N43" s="569"/>
      <c r="O43" s="569"/>
      <c r="P43" s="569"/>
      <c r="Q43" s="569"/>
      <c r="R43" s="569"/>
      <c r="S43" s="569"/>
      <c r="T43" s="569"/>
      <c r="U43" s="569"/>
      <c r="V43" s="351"/>
      <c r="W43" s="351"/>
      <c r="X43" s="351"/>
      <c r="Y43" s="351"/>
      <c r="Z43" s="351"/>
      <c r="AA43" s="352"/>
      <c r="AB43" s="351"/>
      <c r="AF43" s="345"/>
    </row>
    <row r="44" spans="1:32">
      <c r="A44" s="1119"/>
      <c r="B44" s="1196">
        <v>80</v>
      </c>
      <c r="C44" s="381" t="s">
        <v>156</v>
      </c>
      <c r="D44" s="434"/>
      <c r="E44" s="434"/>
      <c r="F44" s="839"/>
      <c r="G44" s="434"/>
      <c r="H44" s="434"/>
      <c r="I44" s="569"/>
      <c r="J44" s="569"/>
      <c r="K44" s="569"/>
      <c r="L44" s="569"/>
      <c r="M44" s="1630"/>
      <c r="N44" s="569"/>
      <c r="O44" s="569"/>
      <c r="P44" s="569"/>
      <c r="Q44" s="569"/>
      <c r="R44" s="569"/>
      <c r="S44" s="569"/>
      <c r="T44" s="569"/>
      <c r="U44" s="569"/>
      <c r="V44" s="351"/>
      <c r="W44" s="351"/>
      <c r="X44" s="351"/>
      <c r="Y44" s="351"/>
      <c r="Z44" s="351"/>
      <c r="AA44" s="352"/>
      <c r="AB44" s="351"/>
      <c r="AF44" s="345"/>
    </row>
    <row r="45" spans="1:32" ht="15.6" customHeight="1">
      <c r="A45" s="1119"/>
      <c r="B45" s="1075" t="s">
        <v>417</v>
      </c>
      <c r="C45" s="381" t="s">
        <v>2</v>
      </c>
      <c r="D45" s="434"/>
      <c r="E45" s="434">
        <v>15987</v>
      </c>
      <c r="F45" s="1255">
        <v>0</v>
      </c>
      <c r="G45" s="434">
        <f>F45+E45</f>
        <v>15987</v>
      </c>
      <c r="H45" s="434" t="s">
        <v>185</v>
      </c>
      <c r="I45" s="1449"/>
      <c r="J45" s="1449"/>
      <c r="K45" s="1449"/>
      <c r="L45" s="1449"/>
      <c r="M45" s="1631"/>
      <c r="N45" s="1449"/>
      <c r="O45" s="1449"/>
      <c r="P45" s="1449"/>
      <c r="Q45" s="1449"/>
      <c r="R45" s="1449"/>
      <c r="S45" s="569"/>
      <c r="T45" s="569"/>
      <c r="U45" s="569"/>
      <c r="V45" s="351"/>
      <c r="W45" s="351"/>
      <c r="X45" s="351"/>
      <c r="Y45" s="351"/>
      <c r="Z45" s="351"/>
      <c r="AA45" s="352"/>
      <c r="AB45" s="351"/>
      <c r="AF45" s="345"/>
    </row>
    <row r="46" spans="1:32" ht="15.6" customHeight="1">
      <c r="A46" s="1435" t="s">
        <v>48</v>
      </c>
      <c r="B46" s="1196">
        <v>80</v>
      </c>
      <c r="C46" s="381" t="s">
        <v>156</v>
      </c>
      <c r="D46" s="434"/>
      <c r="E46" s="433">
        <f>E45</f>
        <v>15987</v>
      </c>
      <c r="F46" s="842">
        <f>F45</f>
        <v>0</v>
      </c>
      <c r="G46" s="433">
        <f>G45</f>
        <v>15987</v>
      </c>
      <c r="H46" s="434"/>
      <c r="I46" s="569"/>
      <c r="J46" s="569"/>
      <c r="K46" s="569"/>
      <c r="L46" s="569"/>
      <c r="M46" s="1630"/>
      <c r="N46" s="569"/>
      <c r="O46" s="569"/>
      <c r="P46" s="569"/>
      <c r="Q46" s="569"/>
      <c r="R46" s="569"/>
      <c r="S46" s="569"/>
      <c r="T46" s="569"/>
      <c r="U46" s="569"/>
      <c r="V46" s="351"/>
      <c r="W46" s="351"/>
      <c r="X46" s="351"/>
      <c r="Y46" s="351"/>
      <c r="Z46" s="351"/>
      <c r="AA46" s="352"/>
      <c r="AB46" s="351"/>
      <c r="AF46" s="345"/>
    </row>
    <row r="47" spans="1:32" ht="13.15" customHeight="1">
      <c r="A47" s="1119" t="s">
        <v>48</v>
      </c>
      <c r="B47" s="1196">
        <v>47</v>
      </c>
      <c r="C47" s="1439" t="s">
        <v>491</v>
      </c>
      <c r="D47" s="434"/>
      <c r="E47" s="433">
        <f>E45</f>
        <v>15987</v>
      </c>
      <c r="F47" s="1256">
        <f t="shared" ref="F47:G47" si="5">F45</f>
        <v>0</v>
      </c>
      <c r="G47" s="433">
        <f t="shared" si="5"/>
        <v>15987</v>
      </c>
      <c r="H47" s="434"/>
      <c r="I47" s="569"/>
      <c r="J47" s="569"/>
      <c r="K47" s="569"/>
      <c r="L47" s="569"/>
      <c r="M47" s="1630"/>
      <c r="N47" s="569"/>
      <c r="O47" s="569"/>
      <c r="P47" s="569"/>
      <c r="Q47" s="569"/>
      <c r="R47" s="569"/>
      <c r="S47" s="569"/>
      <c r="T47" s="569"/>
      <c r="U47" s="569"/>
      <c r="V47" s="351"/>
      <c r="W47" s="351"/>
      <c r="X47" s="351"/>
      <c r="Y47" s="351"/>
      <c r="Z47" s="351"/>
      <c r="AA47" s="352"/>
      <c r="AB47" s="351"/>
      <c r="AF47" s="345"/>
    </row>
    <row r="48" spans="1:32" ht="8.4499999999999993" customHeight="1">
      <c r="A48" s="1298"/>
      <c r="B48" s="1196"/>
      <c r="C48" s="381"/>
      <c r="D48" s="434"/>
      <c r="E48" s="434"/>
      <c r="F48" s="839"/>
      <c r="G48" s="434"/>
      <c r="H48" s="434"/>
      <c r="I48" s="569"/>
      <c r="J48" s="569"/>
      <c r="K48" s="569"/>
      <c r="L48" s="569"/>
      <c r="M48" s="1630"/>
      <c r="N48" s="569"/>
      <c r="O48" s="569"/>
      <c r="P48" s="569"/>
      <c r="Q48" s="569"/>
      <c r="R48" s="569"/>
      <c r="S48" s="569"/>
      <c r="T48" s="569"/>
      <c r="U48" s="569"/>
      <c r="V48" s="351"/>
      <c r="W48" s="351"/>
      <c r="X48" s="351"/>
      <c r="Y48" s="351"/>
      <c r="Z48" s="351"/>
      <c r="AA48" s="352"/>
      <c r="AB48" s="351"/>
      <c r="AF48" s="345"/>
    </row>
    <row r="49" spans="1:32">
      <c r="A49" s="1119"/>
      <c r="B49" s="1196">
        <v>48</v>
      </c>
      <c r="C49" s="381" t="s">
        <v>419</v>
      </c>
      <c r="D49" s="434"/>
      <c r="E49" s="434"/>
      <c r="F49" s="839"/>
      <c r="G49" s="434"/>
      <c r="H49" s="434"/>
      <c r="I49" s="569"/>
      <c r="J49" s="569"/>
      <c r="K49" s="569"/>
      <c r="L49" s="569"/>
      <c r="M49" s="1630"/>
      <c r="N49" s="569"/>
      <c r="O49" s="569"/>
      <c r="P49" s="569"/>
      <c r="Q49" s="569"/>
      <c r="R49" s="569"/>
      <c r="S49" s="569"/>
      <c r="T49" s="569"/>
      <c r="U49" s="569"/>
      <c r="V49" s="351"/>
      <c r="W49" s="351"/>
      <c r="X49" s="351"/>
      <c r="Y49" s="351"/>
      <c r="Z49" s="351"/>
      <c r="AA49" s="352"/>
      <c r="AB49" s="351"/>
      <c r="AF49" s="345"/>
    </row>
    <row r="50" spans="1:32">
      <c r="A50" s="1119"/>
      <c r="B50" s="1196">
        <v>72</v>
      </c>
      <c r="C50" s="381" t="s">
        <v>476</v>
      </c>
      <c r="D50" s="434"/>
      <c r="E50" s="434"/>
      <c r="F50" s="839"/>
      <c r="G50" s="434"/>
      <c r="H50" s="434"/>
      <c r="I50" s="569"/>
      <c r="J50" s="569"/>
      <c r="K50" s="569"/>
      <c r="L50" s="569"/>
      <c r="M50" s="1630"/>
      <c r="N50" s="569"/>
      <c r="O50" s="569"/>
      <c r="P50" s="569"/>
      <c r="Q50" s="569"/>
      <c r="R50" s="569"/>
      <c r="S50" s="569"/>
      <c r="T50" s="569"/>
      <c r="U50" s="569"/>
      <c r="V50" s="351"/>
      <c r="W50" s="351"/>
      <c r="X50" s="351"/>
      <c r="Y50" s="351"/>
      <c r="Z50" s="351"/>
      <c r="AA50" s="352"/>
      <c r="AB50" s="351"/>
      <c r="AF50" s="345"/>
    </row>
    <row r="51" spans="1:32">
      <c r="A51" s="1119"/>
      <c r="B51" s="1196" t="s">
        <v>420</v>
      </c>
      <c r="C51" s="381" t="s">
        <v>2</v>
      </c>
      <c r="D51" s="434"/>
      <c r="E51" s="1050">
        <v>1000</v>
      </c>
      <c r="F51" s="1258">
        <v>0</v>
      </c>
      <c r="G51" s="1050">
        <f>F51+E51</f>
        <v>1000</v>
      </c>
      <c r="H51" s="434" t="s">
        <v>210</v>
      </c>
      <c r="I51" s="1449"/>
      <c r="J51" s="1449"/>
      <c r="K51" s="1449"/>
      <c r="L51" s="1449"/>
      <c r="M51" s="1633"/>
      <c r="N51" s="1449"/>
      <c r="O51" s="1449"/>
      <c r="P51" s="1449"/>
      <c r="Q51" s="1449"/>
      <c r="R51" s="1449"/>
      <c r="S51" s="1449"/>
      <c r="T51" s="1449"/>
      <c r="U51" s="1449"/>
      <c r="V51" s="1586"/>
      <c r="W51" s="1586"/>
      <c r="X51" s="1586"/>
      <c r="Y51" s="1586"/>
      <c r="Z51" s="1586"/>
      <c r="AA51" s="1634"/>
      <c r="AB51" s="1586"/>
      <c r="AC51" s="1448"/>
      <c r="AD51" s="1448"/>
      <c r="AF51" s="345"/>
    </row>
    <row r="52" spans="1:32">
      <c r="A52" s="1435" t="s">
        <v>48</v>
      </c>
      <c r="B52" s="1196">
        <v>72</v>
      </c>
      <c r="C52" s="381" t="s">
        <v>476</v>
      </c>
      <c r="D52" s="434"/>
      <c r="E52" s="1050">
        <f>E51</f>
        <v>1000</v>
      </c>
      <c r="F52" s="841">
        <f>F51</f>
        <v>0</v>
      </c>
      <c r="G52" s="1050">
        <f>G51</f>
        <v>1000</v>
      </c>
      <c r="H52" s="434"/>
      <c r="I52" s="1449"/>
      <c r="J52" s="1449"/>
      <c r="K52" s="1449"/>
      <c r="L52" s="1449"/>
      <c r="M52" s="1631"/>
      <c r="N52" s="1449"/>
      <c r="O52" s="1449"/>
      <c r="P52" s="1449"/>
      <c r="Q52" s="1449"/>
      <c r="R52" s="1449"/>
      <c r="S52" s="1449"/>
      <c r="T52" s="1449"/>
      <c r="U52" s="1449"/>
      <c r="V52" s="1586"/>
      <c r="W52" s="1586"/>
      <c r="X52" s="1586"/>
      <c r="Y52" s="1586"/>
      <c r="Z52" s="1586"/>
      <c r="AA52" s="1634"/>
      <c r="AB52" s="1586"/>
      <c r="AC52" s="1448"/>
      <c r="AD52" s="1448"/>
      <c r="AF52" s="345"/>
    </row>
    <row r="53" spans="1:32">
      <c r="A53" s="1119" t="s">
        <v>48</v>
      </c>
      <c r="B53" s="1196">
        <v>48</v>
      </c>
      <c r="C53" s="381" t="s">
        <v>419</v>
      </c>
      <c r="D53" s="434"/>
      <c r="E53" s="433">
        <f>E51</f>
        <v>1000</v>
      </c>
      <c r="F53" s="1256">
        <f>F51</f>
        <v>0</v>
      </c>
      <c r="G53" s="433">
        <f>F53+E53</f>
        <v>1000</v>
      </c>
      <c r="H53" s="434"/>
      <c r="I53" s="569"/>
      <c r="J53" s="569"/>
      <c r="K53" s="569"/>
      <c r="L53" s="569"/>
      <c r="M53" s="1630"/>
      <c r="N53" s="569"/>
      <c r="O53" s="569"/>
      <c r="P53" s="569"/>
      <c r="Q53" s="569"/>
      <c r="R53" s="569"/>
      <c r="S53" s="569"/>
      <c r="T53" s="569"/>
      <c r="U53" s="569"/>
      <c r="V53" s="351"/>
      <c r="W53" s="351"/>
      <c r="X53" s="351"/>
      <c r="Y53" s="351"/>
      <c r="Z53" s="351"/>
      <c r="AA53" s="352"/>
      <c r="AB53" s="351"/>
      <c r="AF53" s="345"/>
    </row>
    <row r="54" spans="1:32" ht="15.6" customHeight="1">
      <c r="A54" s="1066" t="s">
        <v>48</v>
      </c>
      <c r="B54" s="1048">
        <v>5.8</v>
      </c>
      <c r="C54" s="425" t="s">
        <v>17</v>
      </c>
      <c r="D54" s="434"/>
      <c r="E54" s="433">
        <f>E41+E47+E53</f>
        <v>34912</v>
      </c>
      <c r="F54" s="1256">
        <f>F41+F47+F53</f>
        <v>0</v>
      </c>
      <c r="G54" s="433">
        <f>G41+G47+G53</f>
        <v>34912</v>
      </c>
      <c r="H54" s="434"/>
      <c r="I54" s="569"/>
      <c r="J54" s="569"/>
      <c r="K54" s="569"/>
      <c r="L54" s="569"/>
      <c r="M54" s="1630"/>
      <c r="N54" s="569"/>
      <c r="O54" s="569"/>
      <c r="P54" s="569"/>
      <c r="Q54" s="569"/>
      <c r="R54" s="569"/>
      <c r="S54" s="569"/>
      <c r="T54" s="569"/>
      <c r="U54" s="569"/>
      <c r="V54" s="351"/>
      <c r="W54" s="351"/>
      <c r="X54" s="351"/>
      <c r="Y54" s="351"/>
      <c r="Z54" s="351"/>
      <c r="AA54" s="352"/>
      <c r="AB54" s="351"/>
      <c r="AF54" s="345"/>
    </row>
    <row r="55" spans="1:32" ht="15.6" customHeight="1">
      <c r="A55" s="1066" t="s">
        <v>48</v>
      </c>
      <c r="B55" s="641">
        <v>5</v>
      </c>
      <c r="C55" s="381" t="s">
        <v>329</v>
      </c>
      <c r="D55" s="434"/>
      <c r="E55" s="433">
        <f>E54</f>
        <v>34912</v>
      </c>
      <c r="F55" s="1256">
        <f t="shared" ref="F55:G57" si="6">F54</f>
        <v>0</v>
      </c>
      <c r="G55" s="433">
        <f t="shared" si="6"/>
        <v>34912</v>
      </c>
      <c r="H55" s="434"/>
      <c r="I55" s="569"/>
      <c r="J55" s="569"/>
      <c r="K55" s="569"/>
      <c r="L55" s="569"/>
      <c r="M55" s="1630"/>
      <c r="N55" s="569"/>
      <c r="O55" s="569"/>
      <c r="P55" s="569"/>
      <c r="Q55" s="569"/>
      <c r="R55" s="569"/>
      <c r="S55" s="569"/>
      <c r="T55" s="569"/>
      <c r="U55" s="569"/>
      <c r="V55" s="351"/>
      <c r="W55" s="351"/>
      <c r="X55" s="351"/>
      <c r="Y55" s="351"/>
      <c r="Z55" s="351"/>
      <c r="AA55" s="352"/>
      <c r="AB55" s="351"/>
      <c r="AF55" s="345"/>
    </row>
    <row r="56" spans="1:32" ht="15.6" customHeight="1">
      <c r="A56" s="1066" t="s">
        <v>48</v>
      </c>
      <c r="B56" s="567">
        <v>4801</v>
      </c>
      <c r="C56" s="425" t="s">
        <v>70</v>
      </c>
      <c r="D56" s="434"/>
      <c r="E56" s="433">
        <f>E55</f>
        <v>34912</v>
      </c>
      <c r="F56" s="1256">
        <f t="shared" si="6"/>
        <v>0</v>
      </c>
      <c r="G56" s="433">
        <f t="shared" si="6"/>
        <v>34912</v>
      </c>
      <c r="H56" s="434"/>
      <c r="I56" s="569"/>
      <c r="J56" s="569"/>
      <c r="K56" s="569"/>
      <c r="L56" s="569"/>
      <c r="M56" s="1630"/>
      <c r="N56" s="569"/>
      <c r="O56" s="569"/>
      <c r="P56" s="569"/>
      <c r="Q56" s="569"/>
      <c r="R56" s="569"/>
      <c r="S56" s="569"/>
      <c r="T56" s="569"/>
      <c r="U56" s="569"/>
      <c r="V56" s="351"/>
      <c r="W56" s="351"/>
      <c r="X56" s="351"/>
      <c r="Y56" s="351"/>
      <c r="Z56" s="351"/>
      <c r="AA56" s="352"/>
      <c r="AB56" s="351"/>
      <c r="AF56" s="345"/>
    </row>
    <row r="57" spans="1:32" ht="15.6" customHeight="1">
      <c r="A57" s="1119" t="s">
        <v>48</v>
      </c>
      <c r="B57" s="567"/>
      <c r="C57" s="425" t="s">
        <v>11</v>
      </c>
      <c r="D57" s="434"/>
      <c r="E57" s="1073">
        <f>E56</f>
        <v>34912</v>
      </c>
      <c r="F57" s="1437">
        <f t="shared" si="6"/>
        <v>0</v>
      </c>
      <c r="G57" s="1073">
        <f t="shared" si="6"/>
        <v>34912</v>
      </c>
      <c r="H57" s="434"/>
      <c r="I57" s="569"/>
      <c r="J57" s="569"/>
      <c r="K57" s="569"/>
      <c r="L57" s="569"/>
      <c r="M57" s="1630"/>
      <c r="N57" s="569"/>
      <c r="O57" s="569"/>
      <c r="P57" s="569"/>
      <c r="Q57" s="569"/>
      <c r="R57" s="569"/>
      <c r="S57" s="569"/>
      <c r="T57" s="569"/>
      <c r="U57" s="569"/>
      <c r="V57" s="351"/>
      <c r="W57" s="351"/>
      <c r="X57" s="351"/>
      <c r="Y57" s="351"/>
      <c r="Z57" s="351"/>
      <c r="AA57" s="352"/>
      <c r="AB57" s="351"/>
      <c r="AF57" s="345"/>
    </row>
    <row r="58" spans="1:32" ht="13.9" customHeight="1">
      <c r="A58" s="431" t="s">
        <v>48</v>
      </c>
      <c r="B58" s="1203"/>
      <c r="C58" s="432" t="s">
        <v>49</v>
      </c>
      <c r="D58" s="433"/>
      <c r="E58" s="373">
        <f>E31+E56</f>
        <v>58525</v>
      </c>
      <c r="F58" s="1256">
        <f>F31+F56</f>
        <v>0</v>
      </c>
      <c r="G58" s="373">
        <f>G31+G56</f>
        <v>58525</v>
      </c>
      <c r="H58" s="434"/>
      <c r="I58" s="569"/>
      <c r="J58" s="569"/>
      <c r="K58" s="569"/>
      <c r="L58" s="569"/>
      <c r="M58" s="1630"/>
      <c r="N58" s="569"/>
      <c r="O58" s="569"/>
      <c r="P58" s="569"/>
      <c r="Q58" s="569"/>
      <c r="R58" s="569"/>
      <c r="S58" s="569"/>
      <c r="T58" s="569"/>
      <c r="U58" s="569"/>
      <c r="V58" s="351"/>
      <c r="W58" s="351"/>
      <c r="X58" s="351"/>
      <c r="Y58" s="351"/>
      <c r="Z58" s="351"/>
      <c r="AA58" s="352"/>
      <c r="AB58" s="351"/>
      <c r="AF58" s="345"/>
    </row>
    <row r="59" spans="1:32" ht="13.15" customHeight="1">
      <c r="A59" s="389" t="s">
        <v>181</v>
      </c>
      <c r="B59" s="1512" t="s">
        <v>301</v>
      </c>
      <c r="C59" s="1512"/>
      <c r="D59" s="434"/>
      <c r="E59" s="1078"/>
      <c r="F59" s="1074"/>
      <c r="G59" s="1078"/>
      <c r="H59" s="434"/>
      <c r="I59" s="569"/>
      <c r="J59" s="569"/>
      <c r="K59" s="569"/>
      <c r="L59" s="569"/>
      <c r="M59" s="1630"/>
      <c r="N59" s="569"/>
      <c r="O59" s="569"/>
      <c r="P59" s="569"/>
      <c r="Q59" s="569"/>
      <c r="R59" s="569"/>
      <c r="S59" s="569"/>
      <c r="T59" s="569"/>
      <c r="U59" s="569"/>
      <c r="V59" s="351"/>
      <c r="W59" s="351"/>
      <c r="X59" s="351"/>
      <c r="Y59" s="351"/>
      <c r="Z59" s="351"/>
      <c r="AA59" s="352"/>
      <c r="AB59" s="351"/>
      <c r="AF59" s="345"/>
    </row>
    <row r="60" spans="1:32" ht="15" customHeight="1">
      <c r="A60" s="1532" t="s">
        <v>180</v>
      </c>
      <c r="B60" s="1532"/>
      <c r="C60" s="1532"/>
      <c r="D60" s="1532"/>
      <c r="E60" s="1532"/>
      <c r="F60" s="1532"/>
      <c r="G60" s="1532"/>
      <c r="H60" s="377"/>
      <c r="I60" s="377"/>
      <c r="J60" s="377"/>
      <c r="K60" s="376"/>
      <c r="L60" s="377"/>
      <c r="M60" s="377"/>
      <c r="N60" s="569"/>
      <c r="O60" s="569"/>
      <c r="P60" s="569"/>
      <c r="Q60" s="569"/>
      <c r="R60" s="1630"/>
      <c r="S60" s="569"/>
      <c r="T60" s="569"/>
      <c r="U60" s="569"/>
      <c r="V60" s="569"/>
      <c r="W60" s="569"/>
      <c r="X60" s="569"/>
      <c r="Y60" s="569"/>
      <c r="Z60" s="569"/>
      <c r="AA60" s="351"/>
      <c r="AB60" s="351"/>
    </row>
    <row r="61" spans="1:32" ht="15" customHeight="1">
      <c r="A61" s="1077" t="s">
        <v>177</v>
      </c>
      <c r="B61" s="1328" t="s">
        <v>423</v>
      </c>
      <c r="C61" s="1076"/>
      <c r="D61" s="1076"/>
      <c r="E61" s="1076"/>
      <c r="F61" s="1076"/>
      <c r="G61" s="1076"/>
      <c r="H61" s="377"/>
      <c r="I61" s="377"/>
      <c r="J61" s="377"/>
      <c r="K61" s="376"/>
      <c r="L61" s="377"/>
      <c r="M61" s="377"/>
      <c r="N61" s="569"/>
      <c r="O61" s="569"/>
      <c r="P61" s="569"/>
      <c r="Q61" s="569"/>
      <c r="R61" s="1630"/>
      <c r="S61" s="569"/>
      <c r="T61" s="569"/>
      <c r="U61" s="569"/>
      <c r="V61" s="569"/>
      <c r="W61" s="569"/>
      <c r="X61" s="569"/>
      <c r="Y61" s="569"/>
      <c r="Z61" s="569"/>
      <c r="AA61" s="351"/>
      <c r="AB61" s="351"/>
    </row>
    <row r="62" spans="1:32" ht="25.15" customHeight="1">
      <c r="A62" s="50" t="s">
        <v>178</v>
      </c>
      <c r="B62" s="1532" t="s">
        <v>464</v>
      </c>
      <c r="C62" s="1532"/>
      <c r="D62" s="1532"/>
      <c r="E62" s="1532"/>
      <c r="F62" s="1532"/>
      <c r="G62" s="1532"/>
      <c r="H62" s="377"/>
      <c r="I62" s="377"/>
      <c r="J62" s="377"/>
      <c r="K62" s="376"/>
      <c r="L62" s="377"/>
      <c r="M62" s="377"/>
      <c r="N62" s="569"/>
      <c r="O62" s="569"/>
      <c r="P62" s="569"/>
      <c r="Q62" s="569"/>
      <c r="R62" s="1630"/>
      <c r="S62" s="569"/>
      <c r="T62" s="569"/>
      <c r="U62" s="569"/>
      <c r="V62" s="569"/>
      <c r="W62" s="569"/>
      <c r="X62" s="569"/>
      <c r="Y62" s="569"/>
      <c r="Z62" s="569"/>
      <c r="AA62" s="351"/>
      <c r="AB62" s="351"/>
    </row>
    <row r="63" spans="1:32" ht="15.75" customHeight="1">
      <c r="A63" s="1077" t="s">
        <v>186</v>
      </c>
      <c r="B63" s="1326" t="s">
        <v>339</v>
      </c>
      <c r="C63" s="1299"/>
      <c r="D63" s="1299"/>
      <c r="E63" s="1299"/>
      <c r="F63" s="1299"/>
      <c r="H63" s="377"/>
      <c r="I63" s="377"/>
      <c r="J63" s="377"/>
      <c r="K63" s="376"/>
      <c r="L63" s="377"/>
      <c r="M63" s="377"/>
      <c r="N63" s="569"/>
      <c r="O63" s="569"/>
      <c r="P63" s="569"/>
      <c r="Q63" s="569"/>
      <c r="R63" s="1630"/>
      <c r="S63" s="569"/>
      <c r="T63" s="569"/>
      <c r="U63" s="569"/>
      <c r="V63" s="569"/>
      <c r="W63" s="569"/>
      <c r="X63" s="569"/>
      <c r="Y63" s="569"/>
      <c r="Z63" s="569"/>
      <c r="AA63" s="351"/>
      <c r="AB63" s="351"/>
    </row>
    <row r="64" spans="1:32">
      <c r="A64" s="1205" t="s">
        <v>185</v>
      </c>
      <c r="B64" s="1327" t="s">
        <v>424</v>
      </c>
      <c r="C64" s="1204"/>
      <c r="D64" s="1204"/>
      <c r="E64" s="1204"/>
      <c r="F64" s="1204"/>
      <c r="H64" s="434"/>
      <c r="I64" s="434"/>
      <c r="J64" s="434"/>
      <c r="K64" s="434"/>
      <c r="L64" s="434"/>
      <c r="M64" s="434"/>
      <c r="N64" s="569"/>
      <c r="O64" s="569"/>
      <c r="P64" s="569"/>
      <c r="Q64" s="569"/>
      <c r="R64" s="1630"/>
      <c r="S64" s="569"/>
      <c r="T64" s="569"/>
      <c r="U64" s="569"/>
      <c r="V64" s="569"/>
      <c r="W64" s="569"/>
      <c r="X64" s="569"/>
      <c r="Y64" s="569"/>
      <c r="Z64" s="569"/>
      <c r="AA64" s="351"/>
      <c r="AB64" s="351"/>
    </row>
    <row r="65" spans="1:31">
      <c r="A65" s="389" t="s">
        <v>210</v>
      </c>
      <c r="B65" s="569" t="s">
        <v>425</v>
      </c>
      <c r="C65" s="434"/>
      <c r="D65" s="434"/>
      <c r="E65" s="747"/>
      <c r="F65" s="434"/>
      <c r="H65" s="434"/>
      <c r="I65" s="434"/>
      <c r="J65" s="434"/>
      <c r="K65" s="376"/>
      <c r="L65" s="434"/>
      <c r="M65" s="434"/>
      <c r="N65" s="569"/>
      <c r="O65" s="569"/>
      <c r="P65" s="569"/>
      <c r="Q65" s="569"/>
      <c r="R65" s="1629"/>
      <c r="S65" s="569"/>
      <c r="T65" s="569"/>
      <c r="U65" s="569"/>
      <c r="V65" s="569"/>
      <c r="W65" s="569"/>
      <c r="X65" s="569"/>
      <c r="Y65" s="569"/>
      <c r="Z65" s="569"/>
      <c r="AA65" s="351"/>
      <c r="AB65" s="351"/>
    </row>
    <row r="66" spans="1:31">
      <c r="C66" s="561"/>
      <c r="D66" s="1566"/>
      <c r="E66" s="715"/>
      <c r="F66" s="1635"/>
      <c r="G66" s="715"/>
      <c r="H66" s="715"/>
      <c r="I66" s="352"/>
      <c r="J66" s="352"/>
      <c r="K66" s="352"/>
      <c r="L66" s="352"/>
      <c r="N66" s="569"/>
      <c r="O66" s="569"/>
      <c r="P66" s="569"/>
      <c r="Q66" s="569"/>
      <c r="R66" s="1629"/>
      <c r="S66" s="569"/>
      <c r="T66" s="569"/>
      <c r="U66" s="569"/>
      <c r="V66" s="569"/>
      <c r="W66" s="569"/>
      <c r="X66" s="569"/>
      <c r="Y66" s="569"/>
      <c r="Z66" s="569"/>
      <c r="AA66" s="351"/>
      <c r="AB66" s="351"/>
    </row>
    <row r="67" spans="1:31">
      <c r="C67" s="561"/>
      <c r="D67" s="392"/>
      <c r="E67" s="392"/>
      <c r="F67" s="1200"/>
      <c r="G67" s="392"/>
      <c r="H67" s="392"/>
      <c r="I67" s="392"/>
      <c r="J67" s="392"/>
      <c r="K67" s="352"/>
      <c r="L67" s="352"/>
      <c r="N67" s="569"/>
      <c r="O67" s="569"/>
      <c r="P67" s="569"/>
      <c r="Q67" s="569"/>
      <c r="R67" s="1629"/>
      <c r="S67" s="569"/>
      <c r="T67" s="569"/>
      <c r="U67" s="569"/>
      <c r="V67" s="569"/>
      <c r="W67" s="569"/>
      <c r="X67" s="569"/>
      <c r="Y67" s="569"/>
      <c r="Z67" s="569"/>
      <c r="AA67" s="351"/>
      <c r="AB67" s="351"/>
    </row>
    <row r="68" spans="1:31">
      <c r="C68" s="561"/>
      <c r="D68" s="698"/>
      <c r="E68" s="698"/>
      <c r="F68" s="1636"/>
      <c r="G68" s="698"/>
      <c r="H68" s="526"/>
      <c r="I68" s="698"/>
      <c r="J68" s="698"/>
      <c r="K68" s="352"/>
      <c r="L68" s="352"/>
      <c r="N68" s="569"/>
      <c r="O68" s="569"/>
      <c r="P68" s="569"/>
      <c r="Q68" s="569"/>
      <c r="R68" s="1629"/>
      <c r="S68" s="569"/>
      <c r="T68" s="569"/>
      <c r="U68" s="569"/>
      <c r="V68" s="569"/>
      <c r="W68" s="569"/>
      <c r="X68" s="569"/>
      <c r="Y68" s="569"/>
      <c r="Z68" s="569"/>
      <c r="AA68" s="351"/>
      <c r="AB68" s="351"/>
      <c r="AC68" s="435"/>
      <c r="AD68" s="435"/>
      <c r="AE68" s="435"/>
    </row>
    <row r="69" spans="1:31">
      <c r="C69" s="1637"/>
      <c r="D69" s="699"/>
      <c r="E69" s="699"/>
      <c r="F69" s="839"/>
      <c r="G69" s="699"/>
      <c r="H69" s="527"/>
      <c r="I69" s="527"/>
      <c r="J69" s="527"/>
    </row>
    <row r="70" spans="1:31">
      <c r="G70" s="350"/>
      <c r="H70" s="350"/>
      <c r="J70" s="350"/>
      <c r="Z70" s="429"/>
    </row>
    <row r="71" spans="1:31">
      <c r="C71" s="571"/>
      <c r="G71" s="350"/>
      <c r="H71" s="350"/>
      <c r="J71" s="350"/>
      <c r="Z71" s="429"/>
    </row>
    <row r="72" spans="1:31">
      <c r="C72" s="571"/>
      <c r="G72" s="350"/>
      <c r="H72" s="350"/>
      <c r="J72" s="350"/>
      <c r="Z72" s="429"/>
    </row>
    <row r="73" spans="1:31">
      <c r="C73" s="571"/>
      <c r="G73" s="350"/>
      <c r="H73" s="350"/>
      <c r="J73" s="350"/>
      <c r="Z73" s="429"/>
    </row>
    <row r="74" spans="1:31">
      <c r="C74" s="571"/>
      <c r="G74" s="350"/>
      <c r="H74" s="350"/>
      <c r="J74" s="350"/>
      <c r="Z74" s="429"/>
    </row>
    <row r="75" spans="1:31">
      <c r="G75" s="350"/>
      <c r="H75" s="350"/>
      <c r="J75" s="350"/>
      <c r="Z75" s="429"/>
    </row>
    <row r="76" spans="1:31">
      <c r="Z76" s="429"/>
    </row>
    <row r="77" spans="1:31">
      <c r="Z77" s="429"/>
    </row>
    <row r="78" spans="1:31">
      <c r="Z78" s="429"/>
    </row>
    <row r="79" spans="1:31">
      <c r="Z79" s="429"/>
    </row>
    <row r="80" spans="1:31">
      <c r="Z80" s="429"/>
    </row>
    <row r="81" spans="3:26">
      <c r="Z81" s="429"/>
    </row>
    <row r="82" spans="3:26">
      <c r="Z82" s="430"/>
    </row>
    <row r="83" spans="3:26">
      <c r="Z83" s="429"/>
    </row>
    <row r="84" spans="3:26">
      <c r="Z84" s="429"/>
    </row>
    <row r="85" spans="3:26">
      <c r="G85" s="350"/>
      <c r="H85" s="350"/>
      <c r="J85" s="350"/>
      <c r="Z85" s="429"/>
    </row>
    <row r="86" spans="3:26">
      <c r="Z86" s="429"/>
    </row>
    <row r="87" spans="3:26">
      <c r="Z87" s="429"/>
    </row>
    <row r="88" spans="3:26">
      <c r="Z88" s="429"/>
    </row>
    <row r="89" spans="3:26">
      <c r="Z89" s="429"/>
    </row>
    <row r="90" spans="3:26">
      <c r="Z90" s="429"/>
    </row>
    <row r="91" spans="3:26">
      <c r="Z91" s="429"/>
    </row>
    <row r="92" spans="3:26">
      <c r="Z92" s="428"/>
    </row>
    <row r="93" spans="3:26">
      <c r="C93" s="345"/>
      <c r="D93" s="345"/>
      <c r="Z93" s="430"/>
    </row>
    <row r="94" spans="3:26">
      <c r="C94" s="345"/>
      <c r="D94" s="345"/>
      <c r="Z94" s="430"/>
    </row>
    <row r="95" spans="3:26">
      <c r="C95" s="345"/>
      <c r="D95" s="345"/>
      <c r="Z95" s="430"/>
    </row>
    <row r="96" spans="3:26">
      <c r="C96" s="345"/>
      <c r="D96" s="345"/>
    </row>
    <row r="97" spans="3:4">
      <c r="C97" s="345"/>
      <c r="D97" s="345"/>
    </row>
    <row r="98" spans="3:4">
      <c r="C98" s="345"/>
      <c r="D98" s="345"/>
    </row>
    <row r="99" spans="3:4">
      <c r="C99" s="345"/>
      <c r="D99" s="345"/>
    </row>
    <row r="100" spans="3:4">
      <c r="C100" s="345"/>
      <c r="D100" s="345"/>
    </row>
  </sheetData>
  <autoFilter ref="A14:AF58"/>
  <mergeCells count="13">
    <mergeCell ref="B62:G62"/>
    <mergeCell ref="A1:G1"/>
    <mergeCell ref="A2:G2"/>
    <mergeCell ref="S12:AB12"/>
    <mergeCell ref="I13:M13"/>
    <mergeCell ref="N13:R13"/>
    <mergeCell ref="S13:W13"/>
    <mergeCell ref="X13:AB13"/>
    <mergeCell ref="I12:R12"/>
    <mergeCell ref="A3:G3"/>
    <mergeCell ref="B4:G4"/>
    <mergeCell ref="B59:C59"/>
    <mergeCell ref="A60:G60"/>
  </mergeCells>
  <printOptions horizontalCentered="1"/>
  <pageMargins left="0.74803149606299213" right="0.39370078740157483" top="0.98425196850393704" bottom="4.1338582677165361" header="0.51181102362204722" footer="3.5433070866141736"/>
  <pageSetup paperSize="9" scale="90" firstPageNumber="18" orientation="portrait" blackAndWhite="1" useFirstPageNumber="1" r:id="rId1"/>
  <headerFooter alignWithMargins="0">
    <oddHeader xml:space="preserve">&amp;C   </oddHeader>
    <oddFooter>&amp;C&amp;"Times New Roman,Bold"&amp;P</oddFooter>
  </headerFooter>
  <rowBreaks count="1" manualBreakCount="1">
    <brk id="31" max="7" man="1"/>
  </rowBreaks>
</worksheet>
</file>

<file path=xl/worksheets/sheet16.xml><?xml version="1.0" encoding="utf-8"?>
<worksheet xmlns="http://schemas.openxmlformats.org/spreadsheetml/2006/main" xmlns:r="http://schemas.openxmlformats.org/officeDocument/2006/relationships">
  <dimension ref="A1:AB30"/>
  <sheetViews>
    <sheetView view="pageBreakPreview" topLeftCell="A6" zoomScaleNormal="124" zoomScaleSheetLayoutView="100" workbookViewId="0">
      <selection activeCell="C29" sqref="C29:H30"/>
    </sheetView>
  </sheetViews>
  <sheetFormatPr defaultRowHeight="12.75"/>
  <cols>
    <col min="1" max="1" width="7.7109375" customWidth="1"/>
    <col min="2" max="2" width="9.42578125" bestFit="1" customWidth="1"/>
    <col min="3" max="3" width="34.5703125" customWidth="1"/>
    <col min="5" max="5" width="10.140625" customWidth="1"/>
    <col min="6" max="6" width="10.85546875" customWidth="1"/>
    <col min="7" max="7" width="11.140625" customWidth="1"/>
    <col min="8" max="8" width="3" customWidth="1"/>
    <col min="13" max="13" width="10.85546875" customWidth="1"/>
    <col min="23" max="23" width="11.85546875" customWidth="1"/>
  </cols>
  <sheetData>
    <row r="1" spans="1:28">
      <c r="A1" s="1542" t="s">
        <v>318</v>
      </c>
      <c r="B1" s="1542"/>
      <c r="C1" s="1542"/>
      <c r="D1" s="1542"/>
      <c r="E1" s="1542"/>
      <c r="F1" s="1542"/>
      <c r="G1" s="1542"/>
      <c r="H1" s="486"/>
    </row>
    <row r="2" spans="1:28">
      <c r="A2" s="1542" t="s">
        <v>320</v>
      </c>
      <c r="B2" s="1542"/>
      <c r="C2" s="1542"/>
      <c r="D2" s="1542"/>
      <c r="E2" s="1542"/>
      <c r="F2" s="1542"/>
      <c r="G2" s="1542"/>
      <c r="H2" s="486"/>
    </row>
    <row r="3" spans="1:28" ht="15" customHeight="1">
      <c r="A3" s="1498" t="s">
        <v>319</v>
      </c>
      <c r="B3" s="1498"/>
      <c r="C3" s="1498"/>
      <c r="D3" s="1498"/>
      <c r="E3" s="1498"/>
      <c r="F3" s="1498"/>
      <c r="G3" s="1498"/>
      <c r="H3" s="764"/>
    </row>
    <row r="4" spans="1:28" ht="13.5">
      <c r="A4" s="30"/>
      <c r="B4" s="1499"/>
      <c r="C4" s="1499"/>
      <c r="D4" s="1499"/>
      <c r="E4" s="1499"/>
      <c r="F4" s="1499"/>
      <c r="G4" s="1499"/>
      <c r="H4" s="765"/>
    </row>
    <row r="5" spans="1:28">
      <c r="A5" s="30"/>
      <c r="B5" s="26"/>
      <c r="C5" s="26"/>
      <c r="D5" s="31"/>
      <c r="E5" s="32" t="s">
        <v>5</v>
      </c>
      <c r="F5" s="32" t="s">
        <v>6</v>
      </c>
      <c r="G5" s="32" t="s">
        <v>100</v>
      </c>
      <c r="H5" s="68"/>
    </row>
    <row r="6" spans="1:28" ht="15" customHeight="1">
      <c r="A6" s="30"/>
      <c r="B6" s="1318" t="s">
        <v>7</v>
      </c>
      <c r="C6" s="1296" t="s">
        <v>8</v>
      </c>
      <c r="D6" s="34" t="s">
        <v>49</v>
      </c>
      <c r="E6" s="28">
        <v>107894</v>
      </c>
      <c r="F6" s="1425">
        <v>0</v>
      </c>
      <c r="G6" s="28">
        <f>SUM(E6:F6)</f>
        <v>107894</v>
      </c>
      <c r="H6" s="766"/>
      <c r="I6" s="1406"/>
      <c r="J6" s="1406"/>
      <c r="K6" s="1406"/>
      <c r="L6" s="1406"/>
      <c r="M6" s="1406"/>
      <c r="N6" s="1406"/>
      <c r="O6" s="1406"/>
      <c r="P6" s="1406"/>
      <c r="Q6" s="1406"/>
      <c r="R6" s="1406"/>
      <c r="S6" s="1406"/>
      <c r="T6" s="1406"/>
      <c r="U6" s="1406"/>
      <c r="V6" s="1406"/>
      <c r="W6" s="1406"/>
      <c r="X6" s="1406"/>
      <c r="Y6" s="1406"/>
      <c r="Z6" s="1406"/>
      <c r="AA6" s="1406"/>
      <c r="AB6" s="1406"/>
    </row>
    <row r="7" spans="1:28" ht="15" customHeight="1">
      <c r="A7" s="30"/>
      <c r="B7" s="1318" t="s">
        <v>9</v>
      </c>
      <c r="C7" s="1296" t="s">
        <v>225</v>
      </c>
      <c r="D7" s="34" t="s">
        <v>49</v>
      </c>
      <c r="E7" s="1380">
        <v>0</v>
      </c>
      <c r="F7" s="1425">
        <v>0</v>
      </c>
      <c r="G7" s="1380">
        <v>0</v>
      </c>
      <c r="H7" s="766"/>
      <c r="I7" s="1406"/>
      <c r="J7" s="1406"/>
      <c r="K7" s="1406"/>
      <c r="L7" s="1406"/>
      <c r="M7" s="1406"/>
      <c r="N7" s="1406"/>
      <c r="O7" s="1406"/>
      <c r="P7" s="1406"/>
      <c r="Q7" s="1406"/>
      <c r="R7" s="1406"/>
      <c r="S7" s="1406"/>
      <c r="T7" s="1406"/>
      <c r="U7" s="1406"/>
      <c r="V7" s="1406"/>
      <c r="W7" s="1406"/>
      <c r="X7" s="1406"/>
      <c r="Y7" s="1406"/>
      <c r="Z7" s="1406"/>
      <c r="AA7" s="1406"/>
      <c r="AB7" s="1406"/>
    </row>
    <row r="8" spans="1:28" ht="25.5">
      <c r="A8" s="30"/>
      <c r="B8" s="954" t="s">
        <v>22</v>
      </c>
      <c r="C8" s="950" t="s">
        <v>226</v>
      </c>
      <c r="D8" s="36" t="s">
        <v>49</v>
      </c>
      <c r="E8" s="29">
        <f>G23</f>
        <v>500</v>
      </c>
      <c r="F8" s="1224">
        <v>0</v>
      </c>
      <c r="G8" s="29">
        <f>F8+E8</f>
        <v>500</v>
      </c>
      <c r="H8" s="766"/>
      <c r="I8" s="1406"/>
      <c r="J8" s="1406"/>
      <c r="K8" s="1406"/>
      <c r="L8" s="1406"/>
      <c r="M8" s="1406"/>
      <c r="N8" s="1406"/>
      <c r="O8" s="1406"/>
      <c r="P8" s="1406"/>
      <c r="Q8" s="1406"/>
      <c r="R8" s="1406"/>
      <c r="S8" s="1406"/>
      <c r="T8" s="1406"/>
      <c r="U8" s="1406"/>
      <c r="V8" s="1406"/>
      <c r="W8" s="1406"/>
      <c r="X8" s="1406"/>
      <c r="Y8" s="1406"/>
      <c r="Z8" s="1406"/>
      <c r="AA8" s="1406"/>
      <c r="AB8" s="1406"/>
    </row>
    <row r="9" spans="1:28" ht="15" customHeight="1">
      <c r="A9" s="30"/>
      <c r="B9" s="1295" t="s">
        <v>48</v>
      </c>
      <c r="C9" s="1296" t="s">
        <v>227</v>
      </c>
      <c r="D9" s="38" t="s">
        <v>49</v>
      </c>
      <c r="E9" s="39">
        <f>E6+E7+E8</f>
        <v>108394</v>
      </c>
      <c r="F9" s="1396">
        <f>F6+F7+F8</f>
        <v>0</v>
      </c>
      <c r="G9" s="39">
        <f>G6+G7+G8</f>
        <v>108394</v>
      </c>
      <c r="H9" s="766"/>
      <c r="I9" s="1406"/>
      <c r="J9" s="1406"/>
      <c r="K9" s="1406"/>
      <c r="L9" s="1406"/>
      <c r="M9" s="1406"/>
      <c r="N9" s="1406"/>
      <c r="O9" s="1406"/>
      <c r="P9" s="1406"/>
      <c r="Q9" s="1406"/>
      <c r="R9" s="1406"/>
      <c r="S9" s="1406"/>
      <c r="T9" s="1406"/>
      <c r="U9" s="1406"/>
      <c r="V9" s="1406"/>
      <c r="W9" s="1406"/>
      <c r="X9" s="1406"/>
      <c r="Y9" s="1406"/>
      <c r="Z9" s="1406"/>
      <c r="AA9" s="1406"/>
      <c r="AB9" s="1406"/>
    </row>
    <row r="10" spans="1:28">
      <c r="A10" s="30"/>
      <c r="B10" s="33"/>
      <c r="C10" s="26"/>
      <c r="D10" s="27"/>
      <c r="E10" s="27"/>
      <c r="F10" s="34"/>
      <c r="G10" s="27"/>
      <c r="H10" s="766"/>
      <c r="I10" s="1406"/>
      <c r="J10" s="1406"/>
      <c r="K10" s="1406"/>
      <c r="L10" s="1406"/>
      <c r="M10" s="1406"/>
      <c r="N10" s="1406"/>
      <c r="O10" s="1406"/>
      <c r="P10" s="1406"/>
      <c r="Q10" s="1406"/>
      <c r="R10" s="1406"/>
      <c r="S10" s="1406"/>
      <c r="T10" s="1406"/>
      <c r="U10" s="1406"/>
      <c r="V10" s="1406"/>
      <c r="W10" s="1406"/>
      <c r="X10" s="1406"/>
      <c r="Y10" s="1406"/>
      <c r="Z10" s="1406"/>
      <c r="AA10" s="1406"/>
      <c r="AB10" s="1406"/>
    </row>
    <row r="11" spans="1:28" ht="15" customHeight="1">
      <c r="A11" s="30"/>
      <c r="B11" s="33" t="s">
        <v>265</v>
      </c>
      <c r="C11" s="26" t="s">
        <v>23</v>
      </c>
      <c r="D11" s="26"/>
      <c r="E11" s="26"/>
      <c r="F11" s="40"/>
      <c r="G11" s="26"/>
      <c r="H11" s="37"/>
      <c r="I11" s="1406"/>
      <c r="J11" s="1406"/>
      <c r="K11" s="1406"/>
      <c r="L11" s="1406"/>
      <c r="M11" s="1406"/>
      <c r="N11" s="1406"/>
      <c r="O11" s="1406"/>
      <c r="P11" s="1406"/>
      <c r="Q11" s="1406"/>
      <c r="R11" s="1406"/>
      <c r="S11" s="1406"/>
      <c r="T11" s="1406"/>
      <c r="U11" s="1406"/>
      <c r="V11" s="1406"/>
      <c r="W11" s="1406"/>
      <c r="X11" s="1406"/>
      <c r="Y11" s="1406"/>
      <c r="Z11" s="1406"/>
      <c r="AA11" s="1406"/>
      <c r="AB11" s="1406"/>
    </row>
    <row r="12" spans="1:28" ht="6.6" customHeight="1">
      <c r="A12" s="28"/>
      <c r="B12" s="36"/>
      <c r="C12" s="36"/>
      <c r="D12" s="36"/>
      <c r="E12" s="36"/>
      <c r="F12" s="36"/>
      <c r="G12" s="29"/>
      <c r="H12" s="68"/>
      <c r="I12" s="1536"/>
      <c r="J12" s="1536"/>
      <c r="K12" s="1536"/>
      <c r="L12" s="1536"/>
      <c r="M12" s="1537"/>
      <c r="N12" s="1536"/>
      <c r="O12" s="1536"/>
      <c r="P12" s="1536"/>
      <c r="Q12" s="1536"/>
      <c r="R12" s="1536"/>
      <c r="S12" s="1536"/>
      <c r="T12" s="1536"/>
      <c r="U12" s="1536"/>
      <c r="V12" s="1536"/>
      <c r="W12" s="1536"/>
      <c r="X12" s="1538"/>
      <c r="Y12" s="1538"/>
      <c r="Z12" s="1538"/>
      <c r="AA12" s="1538"/>
      <c r="AB12" s="1538"/>
    </row>
    <row r="13" spans="1:28" ht="13.5" thickBot="1">
      <c r="A13" s="41"/>
      <c r="B13" s="1495" t="s">
        <v>89</v>
      </c>
      <c r="C13" s="1495"/>
      <c r="D13" s="1495"/>
      <c r="E13" s="1495"/>
      <c r="F13" s="1495"/>
      <c r="G13" s="1495"/>
      <c r="H13" s="767"/>
      <c r="I13" s="1536"/>
      <c r="J13" s="1536"/>
      <c r="K13" s="1536"/>
      <c r="L13" s="1536"/>
      <c r="M13" s="1537"/>
      <c r="N13" s="1536"/>
      <c r="O13" s="1536"/>
      <c r="P13" s="1536"/>
      <c r="Q13" s="1536"/>
      <c r="R13" s="1536"/>
      <c r="S13" s="1536"/>
      <c r="T13" s="1536"/>
      <c r="U13" s="1536"/>
      <c r="V13" s="1536"/>
      <c r="W13" s="1536"/>
      <c r="X13" s="1538"/>
      <c r="Y13" s="1538"/>
      <c r="Z13" s="1538"/>
      <c r="AA13" s="1538"/>
      <c r="AB13" s="1538"/>
    </row>
    <row r="14" spans="1:28" ht="14.25" thickTop="1" thickBot="1">
      <c r="A14" s="41"/>
      <c r="B14" s="275"/>
      <c r="C14" s="275" t="s">
        <v>24</v>
      </c>
      <c r="D14" s="275"/>
      <c r="E14" s="275" t="s">
        <v>50</v>
      </c>
      <c r="F14" s="275" t="s">
        <v>102</v>
      </c>
      <c r="G14" s="42" t="s">
        <v>100</v>
      </c>
      <c r="H14" s="68"/>
      <c r="I14" s="422"/>
      <c r="J14" s="422"/>
      <c r="K14" s="422"/>
      <c r="L14" s="422"/>
      <c r="M14" s="1479"/>
      <c r="N14" s="422"/>
      <c r="O14" s="422"/>
      <c r="P14" s="422"/>
      <c r="Q14" s="422"/>
      <c r="R14" s="1479"/>
      <c r="S14" s="422"/>
      <c r="T14" s="422"/>
      <c r="U14" s="422"/>
      <c r="V14" s="422"/>
      <c r="W14" s="1479"/>
      <c r="X14" s="423"/>
      <c r="Y14" s="423"/>
      <c r="Z14" s="423"/>
      <c r="AA14" s="423"/>
      <c r="AB14" s="424"/>
    </row>
    <row r="15" spans="1:28" ht="15" customHeight="1" thickTop="1">
      <c r="A15" s="484"/>
      <c r="B15" s="485"/>
      <c r="C15" s="486" t="s">
        <v>52</v>
      </c>
      <c r="D15" s="323"/>
      <c r="E15" s="323"/>
      <c r="F15" s="323"/>
      <c r="G15" s="323"/>
      <c r="H15" s="324"/>
      <c r="I15" s="1406"/>
      <c r="J15" s="1406"/>
      <c r="K15" s="1406"/>
      <c r="L15" s="1406"/>
      <c r="M15" s="1406"/>
      <c r="N15" s="1406"/>
      <c r="O15" s="1406"/>
      <c r="P15" s="1406"/>
      <c r="Q15" s="1406"/>
      <c r="R15" s="1406"/>
      <c r="S15" s="1406"/>
      <c r="T15" s="1406"/>
      <c r="U15" s="1406"/>
      <c r="V15" s="1406"/>
      <c r="W15" s="1406"/>
      <c r="X15" s="1406"/>
      <c r="Y15" s="1406"/>
      <c r="Z15" s="1406"/>
      <c r="AA15" s="1406"/>
      <c r="AB15" s="1406"/>
    </row>
    <row r="16" spans="1:28" ht="15" customHeight="1">
      <c r="A16" s="484" t="s">
        <v>53</v>
      </c>
      <c r="B16" s="479">
        <v>2058</v>
      </c>
      <c r="C16" s="480" t="s">
        <v>321</v>
      </c>
      <c r="D16" s="322"/>
      <c r="E16" s="322"/>
      <c r="F16" s="322"/>
      <c r="G16" s="322"/>
      <c r="H16" s="495"/>
      <c r="I16" s="1406"/>
      <c r="J16" s="1406"/>
      <c r="K16" s="1406"/>
      <c r="L16" s="1406"/>
      <c r="M16" s="1406"/>
      <c r="N16" s="1406"/>
      <c r="O16" s="1406"/>
      <c r="P16" s="1406"/>
      <c r="Q16" s="1406"/>
      <c r="R16" s="1406"/>
      <c r="S16" s="1406"/>
      <c r="T16" s="1406"/>
      <c r="U16" s="1406"/>
      <c r="V16" s="1406"/>
      <c r="W16" s="1406"/>
      <c r="X16" s="1406"/>
      <c r="Y16" s="1406"/>
      <c r="Z16" s="1406"/>
      <c r="AA16" s="1406"/>
      <c r="AB16" s="1406"/>
    </row>
    <row r="17" spans="1:28" ht="15" customHeight="1">
      <c r="A17" s="484"/>
      <c r="B17" s="487">
        <v>0.10299999999999999</v>
      </c>
      <c r="C17" s="480" t="s">
        <v>322</v>
      </c>
      <c r="D17" s="327"/>
      <c r="E17" s="327"/>
      <c r="F17" s="327"/>
      <c r="G17" s="327"/>
      <c r="H17" s="495"/>
      <c r="I17" s="1406"/>
      <c r="J17" s="1406"/>
      <c r="K17" s="1406"/>
      <c r="L17" s="1406"/>
      <c r="M17" s="1406"/>
      <c r="N17" s="1406"/>
      <c r="O17" s="1406"/>
      <c r="P17" s="1406"/>
      <c r="Q17" s="1406"/>
      <c r="R17" s="1406"/>
      <c r="S17" s="1406"/>
      <c r="T17" s="1406"/>
      <c r="U17" s="1406"/>
      <c r="V17" s="1406"/>
      <c r="W17" s="1406"/>
      <c r="X17" s="1406"/>
      <c r="Y17" s="1406"/>
      <c r="Z17" s="1406"/>
      <c r="AA17" s="1406"/>
      <c r="AB17" s="1406"/>
    </row>
    <row r="18" spans="1:28" ht="15" customHeight="1">
      <c r="A18" s="484"/>
      <c r="B18" s="485">
        <v>60</v>
      </c>
      <c r="C18" s="488" t="s">
        <v>323</v>
      </c>
      <c r="D18" s="327"/>
      <c r="E18" s="319"/>
      <c r="F18" s="327"/>
      <c r="G18" s="327"/>
      <c r="H18" s="495"/>
      <c r="I18" s="1406"/>
      <c r="J18" s="1406"/>
      <c r="K18" s="1406"/>
      <c r="L18" s="1406"/>
      <c r="M18" s="1406"/>
      <c r="N18" s="1406"/>
      <c r="O18" s="1406"/>
      <c r="P18" s="1406"/>
      <c r="Q18" s="1406"/>
      <c r="R18" s="1406"/>
      <c r="S18" s="1406"/>
      <c r="T18" s="1406"/>
      <c r="U18" s="1406"/>
      <c r="V18" s="1406"/>
      <c r="W18" s="1406"/>
      <c r="X18" s="1406"/>
      <c r="Y18" s="1406"/>
      <c r="Z18" s="1406"/>
      <c r="AA18" s="1406"/>
      <c r="AB18" s="1406"/>
    </row>
    <row r="19" spans="1:28" ht="15" customHeight="1">
      <c r="A19" s="484"/>
      <c r="B19" s="485" t="s">
        <v>324</v>
      </c>
      <c r="C19" s="488" t="s">
        <v>253</v>
      </c>
      <c r="D19" s="327"/>
      <c r="E19" s="1424">
        <v>0</v>
      </c>
      <c r="F19" s="327">
        <v>500</v>
      </c>
      <c r="G19" s="327">
        <f>F19+E19</f>
        <v>500</v>
      </c>
      <c r="H19" s="495"/>
      <c r="I19" s="1593"/>
      <c r="J19" s="1593"/>
      <c r="K19" s="1593"/>
      <c r="L19" s="1593"/>
      <c r="M19" s="1593"/>
      <c r="N19" s="1593"/>
      <c r="O19" s="1593"/>
      <c r="P19" s="1593"/>
      <c r="Q19" s="1593"/>
      <c r="R19" s="1593"/>
      <c r="S19" s="1593"/>
      <c r="T19" s="1593"/>
      <c r="U19" s="1593"/>
      <c r="V19" s="1593"/>
      <c r="W19" s="1593"/>
      <c r="X19" s="1593"/>
      <c r="Y19" s="1593"/>
      <c r="Z19" s="1593"/>
      <c r="AA19" s="1593"/>
      <c r="AB19" s="1593"/>
    </row>
    <row r="20" spans="1:28" ht="15" customHeight="1">
      <c r="A20" s="1064" t="s">
        <v>48</v>
      </c>
      <c r="B20" s="485">
        <v>60</v>
      </c>
      <c r="C20" s="488" t="s">
        <v>323</v>
      </c>
      <c r="E20" s="1423">
        <f>E19</f>
        <v>0</v>
      </c>
      <c r="F20" s="1063">
        <f t="shared" ref="F20:G20" si="0">F19</f>
        <v>500</v>
      </c>
      <c r="G20" s="1063">
        <f t="shared" si="0"/>
        <v>500</v>
      </c>
      <c r="I20" s="1406"/>
      <c r="J20" s="1406"/>
      <c r="K20" s="1406"/>
      <c r="L20" s="1406"/>
      <c r="M20" s="1406"/>
      <c r="N20" s="1406"/>
      <c r="O20" s="1406"/>
      <c r="P20" s="1406"/>
      <c r="Q20" s="1406"/>
      <c r="R20" s="1406"/>
      <c r="S20" s="1406"/>
      <c r="T20" s="1406"/>
      <c r="U20" s="1406"/>
      <c r="V20" s="1406"/>
      <c r="W20" s="1406"/>
      <c r="X20" s="1406"/>
      <c r="Y20" s="1406"/>
      <c r="Z20" s="1406"/>
      <c r="AA20" s="1406"/>
      <c r="AB20" s="1406"/>
    </row>
    <row r="21" spans="1:28" ht="15" customHeight="1">
      <c r="A21" s="1064" t="s">
        <v>48</v>
      </c>
      <c r="B21" s="487">
        <v>0.10299999999999999</v>
      </c>
      <c r="C21" s="480" t="s">
        <v>322</v>
      </c>
      <c r="E21" s="1423">
        <f>E20</f>
        <v>0</v>
      </c>
      <c r="F21" s="1063">
        <f t="shared" ref="F21:G24" si="1">F20</f>
        <v>500</v>
      </c>
      <c r="G21" s="1063">
        <f t="shared" si="1"/>
        <v>500</v>
      </c>
      <c r="I21" s="1406"/>
      <c r="J21" s="1406"/>
      <c r="K21" s="1406"/>
      <c r="L21" s="1406"/>
      <c r="M21" s="1406"/>
      <c r="N21" s="1406"/>
      <c r="O21" s="1406"/>
      <c r="P21" s="1406"/>
      <c r="Q21" s="1406"/>
      <c r="R21" s="1406"/>
      <c r="S21" s="1406"/>
      <c r="T21" s="1406"/>
      <c r="U21" s="1406"/>
      <c r="V21" s="1406"/>
      <c r="W21" s="1406"/>
      <c r="X21" s="1406"/>
      <c r="Y21" s="1406"/>
      <c r="Z21" s="1406"/>
      <c r="AA21" s="1406"/>
      <c r="AB21" s="1406"/>
    </row>
    <row r="22" spans="1:28" ht="15" customHeight="1">
      <c r="A22" s="1064" t="s">
        <v>48</v>
      </c>
      <c r="B22" s="479">
        <v>2058</v>
      </c>
      <c r="C22" s="480" t="s">
        <v>321</v>
      </c>
      <c r="E22" s="1423">
        <f>E21</f>
        <v>0</v>
      </c>
      <c r="F22" s="1063">
        <f t="shared" si="1"/>
        <v>500</v>
      </c>
      <c r="G22" s="1063">
        <f t="shared" si="1"/>
        <v>500</v>
      </c>
      <c r="I22" s="1406"/>
      <c r="J22" s="1406"/>
      <c r="K22" s="1406"/>
      <c r="L22" s="1406"/>
      <c r="M22" s="1406"/>
      <c r="N22" s="1406"/>
      <c r="O22" s="1406"/>
      <c r="P22" s="1406"/>
      <c r="Q22" s="1406"/>
      <c r="R22" s="1406"/>
      <c r="S22" s="1406"/>
      <c r="T22" s="1406"/>
      <c r="U22" s="1406"/>
      <c r="V22" s="1406"/>
      <c r="W22" s="1406"/>
      <c r="X22" s="1406"/>
      <c r="Y22" s="1406"/>
      <c r="Z22" s="1406"/>
      <c r="AA22" s="1406"/>
      <c r="AB22" s="1406"/>
    </row>
    <row r="23" spans="1:28" ht="15" customHeight="1">
      <c r="A23" s="1329" t="s">
        <v>48</v>
      </c>
      <c r="B23" s="1275"/>
      <c r="C23" s="1276" t="s">
        <v>52</v>
      </c>
      <c r="D23" s="1275"/>
      <c r="E23" s="1423">
        <f>E22</f>
        <v>0</v>
      </c>
      <c r="F23" s="1063">
        <f t="shared" si="1"/>
        <v>500</v>
      </c>
      <c r="G23" s="1063">
        <f t="shared" si="1"/>
        <v>500</v>
      </c>
      <c r="I23" s="1406"/>
      <c r="J23" s="1406"/>
      <c r="K23" s="1406"/>
      <c r="L23" s="1406"/>
      <c r="M23" s="1406"/>
      <c r="N23" s="1406"/>
      <c r="O23" s="1406"/>
      <c r="P23" s="1406"/>
      <c r="Q23" s="1406"/>
      <c r="R23" s="1406"/>
      <c r="S23" s="1406"/>
      <c r="T23" s="1406"/>
      <c r="U23" s="1406"/>
      <c r="V23" s="1406"/>
      <c r="W23" s="1406"/>
      <c r="X23" s="1406"/>
      <c r="Y23" s="1406"/>
      <c r="Z23" s="1406"/>
      <c r="AA23" s="1406"/>
      <c r="AB23" s="1406"/>
    </row>
    <row r="24" spans="1:28" ht="15" customHeight="1">
      <c r="A24" s="1330" t="s">
        <v>48</v>
      </c>
      <c r="B24" s="1065"/>
      <c r="C24" s="1276" t="s">
        <v>49</v>
      </c>
      <c r="D24" s="1065"/>
      <c r="E24" s="1423">
        <f>E23</f>
        <v>0</v>
      </c>
      <c r="F24" s="1063">
        <f t="shared" si="1"/>
        <v>500</v>
      </c>
      <c r="G24" s="1063">
        <f t="shared" si="1"/>
        <v>500</v>
      </c>
      <c r="I24" s="1406"/>
      <c r="J24" s="1406"/>
      <c r="K24" s="1406"/>
      <c r="L24" s="1406"/>
      <c r="M24" s="1406"/>
      <c r="N24" s="1406"/>
      <c r="O24" s="1406"/>
      <c r="P24" s="1406"/>
      <c r="Q24" s="1406"/>
      <c r="R24" s="1406"/>
      <c r="S24" s="1406"/>
      <c r="T24" s="1406"/>
      <c r="U24" s="1406"/>
      <c r="V24" s="1406"/>
      <c r="W24" s="1406"/>
      <c r="X24" s="1406"/>
      <c r="Y24" s="1406"/>
      <c r="Z24" s="1406"/>
      <c r="AA24" s="1406"/>
      <c r="AB24" s="1406"/>
    </row>
    <row r="25" spans="1:28" ht="10.15" customHeight="1">
      <c r="A25" s="1405"/>
      <c r="B25" s="1406"/>
      <c r="C25" s="1407"/>
      <c r="D25" s="1406"/>
      <c r="E25" s="1408"/>
      <c r="F25" s="1409"/>
      <c r="G25" s="1409"/>
      <c r="I25" s="1406"/>
      <c r="J25" s="1406"/>
      <c r="K25" s="1406"/>
      <c r="L25" s="1406"/>
      <c r="M25" s="1406"/>
      <c r="N25" s="1406"/>
      <c r="O25" s="1406"/>
      <c r="P25" s="1406"/>
      <c r="Q25" s="1406"/>
      <c r="R25" s="1406"/>
      <c r="S25" s="1406"/>
      <c r="T25" s="1406"/>
      <c r="U25" s="1406"/>
      <c r="V25" s="1406"/>
      <c r="W25" s="1406"/>
      <c r="X25" s="1406"/>
      <c r="Y25" s="1406"/>
      <c r="Z25" s="1406"/>
      <c r="AA25" s="1406"/>
      <c r="AB25" s="1406"/>
    </row>
    <row r="26" spans="1:28" s="1406" customFormat="1">
      <c r="A26" s="1541" t="s">
        <v>325</v>
      </c>
      <c r="B26" s="1541"/>
      <c r="C26" s="1541"/>
      <c r="D26" s="1541"/>
      <c r="E26" s="1541"/>
      <c r="F26" s="1541"/>
      <c r="G26" s="1541"/>
    </row>
    <row r="27" spans="1:28">
      <c r="I27" s="1406"/>
      <c r="J27" s="1406"/>
      <c r="K27" s="1406"/>
      <c r="L27" s="1406"/>
      <c r="M27" s="1406"/>
      <c r="N27" s="1406"/>
      <c r="O27" s="1406"/>
      <c r="P27" s="1406"/>
      <c r="Q27" s="1406"/>
      <c r="R27" s="1406"/>
      <c r="S27" s="1406"/>
      <c r="T27" s="1406"/>
      <c r="U27" s="1406"/>
      <c r="V27" s="1406"/>
      <c r="W27" s="1406"/>
      <c r="X27" s="1406"/>
      <c r="Y27" s="1406"/>
      <c r="Z27" s="1406"/>
      <c r="AA27" s="1406"/>
      <c r="AB27" s="1406"/>
    </row>
    <row r="28" spans="1:28">
      <c r="I28" s="1406"/>
      <c r="J28" s="1406"/>
      <c r="K28" s="1406"/>
      <c r="L28" s="1406"/>
      <c r="M28" s="1406"/>
      <c r="N28" s="1406"/>
      <c r="O28" s="1406"/>
      <c r="P28" s="1406"/>
      <c r="Q28" s="1406"/>
      <c r="R28" s="1406"/>
      <c r="S28" s="1406"/>
      <c r="T28" s="1406"/>
      <c r="U28" s="1406"/>
      <c r="V28" s="1406"/>
      <c r="W28" s="1406"/>
      <c r="X28" s="1406"/>
      <c r="Y28" s="1406"/>
      <c r="Z28" s="1406"/>
      <c r="AA28" s="1406"/>
      <c r="AB28" s="1406"/>
    </row>
    <row r="29" spans="1:28">
      <c r="C29" s="1406"/>
      <c r="D29" s="1566"/>
      <c r="E29" s="715"/>
      <c r="F29" s="1566"/>
      <c r="G29" s="715"/>
      <c r="H29" s="1406"/>
      <c r="I29" s="1406"/>
      <c r="J29" s="1406"/>
      <c r="K29" s="1406"/>
      <c r="L29" s="1406"/>
      <c r="M29" s="1406"/>
      <c r="N29" s="1406"/>
      <c r="O29" s="1406"/>
      <c r="P29" s="1406"/>
      <c r="Q29" s="1406"/>
      <c r="R29" s="1406"/>
      <c r="S29" s="1406"/>
      <c r="T29" s="1406"/>
      <c r="U29" s="1406"/>
      <c r="V29" s="1406"/>
      <c r="W29" s="1406"/>
      <c r="X29" s="1406"/>
      <c r="Y29" s="1406"/>
      <c r="Z29" s="1406"/>
      <c r="AA29" s="1406"/>
      <c r="AB29" s="1406"/>
    </row>
    <row r="30" spans="1:28">
      <c r="C30" s="1406"/>
      <c r="D30" s="1406"/>
      <c r="E30" s="1406"/>
      <c r="F30" s="1405"/>
      <c r="G30" s="1405"/>
      <c r="H30" s="1406"/>
    </row>
  </sheetData>
  <mergeCells count="12">
    <mergeCell ref="I12:R12"/>
    <mergeCell ref="S12:AB12"/>
    <mergeCell ref="I13:M13"/>
    <mergeCell ref="N13:R13"/>
    <mergeCell ref="S13:W13"/>
    <mergeCell ref="X13:AB13"/>
    <mergeCell ref="A26:G26"/>
    <mergeCell ref="A1:G1"/>
    <mergeCell ref="A2:G2"/>
    <mergeCell ref="A3:G3"/>
    <mergeCell ref="B4:G4"/>
    <mergeCell ref="B13:G13"/>
  </mergeCells>
  <pageMargins left="0.70866141732283472" right="0.70866141732283472" top="0.98425196850393704" bottom="0.74803149606299213" header="0.31496062992125984" footer="3.5433070866141736"/>
  <pageSetup paperSize="9" scale="90" orientation="portrait" verticalDpi="0" r:id="rId1"/>
  <headerFooter>
    <oddFooter>&amp;C&amp;[20</oddFooter>
  </headerFooter>
</worksheet>
</file>

<file path=xl/worksheets/sheet17.xml><?xml version="1.0" encoding="utf-8"?>
<worksheet xmlns="http://schemas.openxmlformats.org/spreadsheetml/2006/main" xmlns:r="http://schemas.openxmlformats.org/officeDocument/2006/relationships">
  <sheetPr syncVertical="1" syncRef="A1" transitionEvaluation="1"/>
  <dimension ref="A1:AP71"/>
  <sheetViews>
    <sheetView view="pageBreakPreview" zoomScaleSheetLayoutView="100" workbookViewId="0">
      <selection activeCell="C48" sqref="C48:H54"/>
    </sheetView>
  </sheetViews>
  <sheetFormatPr defaultColWidth="11" defaultRowHeight="12.75"/>
  <cols>
    <col min="1" max="1" width="6.42578125" style="73" customWidth="1"/>
    <col min="2" max="2" width="8.140625" style="46" customWidth="1"/>
    <col min="3" max="3" width="34.28515625" style="6" customWidth="1"/>
    <col min="4" max="4" width="8.140625" style="7" customWidth="1"/>
    <col min="5" max="5" width="9.42578125" style="7" customWidth="1"/>
    <col min="6" max="6" width="10.28515625" style="6" customWidth="1"/>
    <col min="7" max="7" width="8.5703125" style="6" customWidth="1"/>
    <col min="8" max="8" width="4" style="6" customWidth="1"/>
    <col min="9" max="9" width="8.5703125" style="6" customWidth="1"/>
    <col min="10" max="10" width="8.42578125" style="6" customWidth="1"/>
    <col min="11" max="11" width="13.140625" style="7" customWidth="1"/>
    <col min="12" max="12" width="9.140625" style="6" customWidth="1"/>
    <col min="13" max="13" width="12.5703125" style="7" customWidth="1"/>
    <col min="14" max="14" width="13.140625" style="124" customWidth="1"/>
    <col min="15" max="15" width="12.42578125" style="124" customWidth="1"/>
    <col min="16" max="16" width="10" style="124" customWidth="1"/>
    <col min="17" max="17" width="7.28515625" style="45" customWidth="1"/>
    <col min="18" max="18" width="11" style="250" customWidth="1"/>
    <col min="19" max="21" width="5.5703125" style="63" customWidth="1"/>
    <col min="22" max="22" width="6.42578125" style="63" customWidth="1"/>
    <col min="23" max="23" width="10.140625" style="63" customWidth="1"/>
    <col min="24" max="26" width="5.5703125" style="63" customWidth="1"/>
    <col min="27" max="27" width="7.42578125" style="63" customWidth="1"/>
    <col min="28" max="28" width="13.28515625" style="63" customWidth="1"/>
    <col min="29" max="30" width="5.5703125" style="63" customWidth="1"/>
    <col min="31" max="31" width="5.42578125" style="63" customWidth="1"/>
    <col min="32" max="32" width="10.85546875" style="63" customWidth="1"/>
    <col min="33" max="33" width="11.85546875" style="63" customWidth="1"/>
    <col min="34" max="42" width="11" style="63"/>
    <col min="43" max="16384" width="11" style="6"/>
  </cols>
  <sheetData>
    <row r="1" spans="1:42">
      <c r="A1" s="1543" t="s">
        <v>59</v>
      </c>
      <c r="B1" s="1543"/>
      <c r="C1" s="1543"/>
      <c r="D1" s="1543"/>
      <c r="E1" s="1543"/>
      <c r="F1" s="1543"/>
      <c r="G1" s="1543"/>
      <c r="H1" s="719"/>
      <c r="I1" s="277"/>
      <c r="J1" s="277"/>
      <c r="K1" s="279"/>
      <c r="L1" s="277"/>
      <c r="M1" s="279"/>
    </row>
    <row r="2" spans="1:42">
      <c r="A2" s="1543" t="s">
        <v>60</v>
      </c>
      <c r="B2" s="1543"/>
      <c r="C2" s="1543"/>
      <c r="D2" s="1543"/>
      <c r="E2" s="1543"/>
      <c r="F2" s="1543"/>
      <c r="G2" s="1543"/>
      <c r="H2" s="719"/>
      <c r="I2" s="277"/>
      <c r="J2" s="277"/>
      <c r="K2" s="279"/>
      <c r="L2" s="277"/>
      <c r="M2" s="279"/>
    </row>
    <row r="3" spans="1:42" ht="26.25" customHeight="1">
      <c r="A3" s="1519" t="s">
        <v>254</v>
      </c>
      <c r="B3" s="1519"/>
      <c r="C3" s="1519"/>
      <c r="D3" s="1519"/>
      <c r="E3" s="1519"/>
      <c r="F3" s="1519"/>
      <c r="G3" s="1519"/>
      <c r="H3" s="716"/>
      <c r="I3" s="206"/>
      <c r="J3" s="206"/>
      <c r="K3" s="67"/>
      <c r="L3" s="206"/>
      <c r="M3" s="67"/>
    </row>
    <row r="4" spans="1:42" ht="10.15" customHeight="1">
      <c r="A4" s="30"/>
      <c r="B4" s="657"/>
      <c r="C4" s="657"/>
      <c r="D4" s="657"/>
      <c r="E4" s="657"/>
      <c r="F4" s="657"/>
      <c r="G4" s="657"/>
      <c r="H4" s="717"/>
      <c r="I4" s="206"/>
      <c r="J4" s="206"/>
      <c r="K4" s="67"/>
      <c r="L4" s="206"/>
      <c r="M4" s="67"/>
    </row>
    <row r="5" spans="1:42">
      <c r="A5" s="30"/>
      <c r="B5" s="26"/>
      <c r="C5" s="26"/>
      <c r="D5" s="31"/>
      <c r="E5" s="32" t="s">
        <v>5</v>
      </c>
      <c r="F5" s="32" t="s">
        <v>6</v>
      </c>
      <c r="G5" s="32" t="s">
        <v>100</v>
      </c>
      <c r="H5" s="29"/>
      <c r="I5" s="67"/>
      <c r="J5" s="67"/>
      <c r="K5" s="67"/>
      <c r="L5" s="67"/>
      <c r="M5" s="67"/>
      <c r="N5" s="1638"/>
      <c r="O5" s="1638"/>
      <c r="P5" s="1638"/>
      <c r="Q5" s="57"/>
      <c r="R5" s="1596"/>
      <c r="S5" s="879"/>
      <c r="T5" s="879"/>
      <c r="U5" s="879"/>
      <c r="V5" s="879"/>
      <c r="W5" s="879"/>
      <c r="X5" s="879"/>
      <c r="Y5" s="879"/>
      <c r="Z5" s="879"/>
      <c r="AA5" s="879"/>
      <c r="AB5" s="879"/>
    </row>
    <row r="6" spans="1:42" ht="15" customHeight="1">
      <c r="A6" s="30"/>
      <c r="B6" s="954" t="s">
        <v>7</v>
      </c>
      <c r="C6" s="1296" t="s">
        <v>8</v>
      </c>
      <c r="D6" s="34" t="s">
        <v>49</v>
      </c>
      <c r="E6" s="28">
        <v>243878</v>
      </c>
      <c r="F6" s="28">
        <v>1133992</v>
      </c>
      <c r="G6" s="28">
        <f>SUM(E6:F6)</f>
        <v>1377870</v>
      </c>
      <c r="H6" s="28"/>
      <c r="I6" s="67"/>
      <c r="J6" s="67"/>
      <c r="K6" s="67"/>
      <c r="L6" s="67"/>
      <c r="M6" s="67"/>
      <c r="N6" s="1638"/>
      <c r="O6" s="1638"/>
      <c r="P6" s="1638"/>
      <c r="Q6" s="57"/>
      <c r="R6" s="1596"/>
      <c r="S6" s="879"/>
      <c r="T6" s="879"/>
      <c r="U6" s="879"/>
      <c r="V6" s="879"/>
      <c r="W6" s="879"/>
      <c r="X6" s="879"/>
      <c r="Y6" s="879"/>
      <c r="Z6" s="879"/>
      <c r="AA6" s="879"/>
      <c r="AB6" s="879"/>
    </row>
    <row r="7" spans="1:42" ht="15" customHeight="1">
      <c r="A7" s="30"/>
      <c r="B7" s="954" t="s">
        <v>9</v>
      </c>
      <c r="C7" s="1322" t="s">
        <v>225</v>
      </c>
      <c r="D7" s="34" t="s">
        <v>49</v>
      </c>
      <c r="E7" s="1380">
        <v>0</v>
      </c>
      <c r="F7" s="28">
        <v>185013</v>
      </c>
      <c r="G7" s="28">
        <f>F7+E7</f>
        <v>185013</v>
      </c>
      <c r="H7" s="28"/>
      <c r="I7" s="67"/>
      <c r="J7" s="67"/>
      <c r="K7" s="67"/>
      <c r="L7" s="67"/>
      <c r="M7" s="67"/>
      <c r="N7" s="1638"/>
      <c r="O7" s="1638"/>
      <c r="P7" s="1638"/>
      <c r="Q7" s="57"/>
      <c r="R7" s="1596"/>
      <c r="S7" s="879"/>
      <c r="T7" s="879"/>
      <c r="U7" s="879"/>
      <c r="V7" s="879"/>
      <c r="W7" s="879"/>
      <c r="X7" s="879"/>
      <c r="Y7" s="879"/>
      <c r="Z7" s="879"/>
      <c r="AA7" s="879"/>
      <c r="AB7" s="879"/>
    </row>
    <row r="8" spans="1:42" ht="25.5">
      <c r="A8" s="30"/>
      <c r="B8" s="954" t="s">
        <v>22</v>
      </c>
      <c r="C8" s="950" t="s">
        <v>226</v>
      </c>
      <c r="D8" s="36" t="s">
        <v>49</v>
      </c>
      <c r="E8" s="1377">
        <v>0</v>
      </c>
      <c r="F8" s="29">
        <f>G38</f>
        <v>85618</v>
      </c>
      <c r="G8" s="29">
        <f>F8+E8</f>
        <v>85618</v>
      </c>
      <c r="H8" s="28"/>
      <c r="I8" s="67"/>
      <c r="J8" s="67"/>
      <c r="K8" s="67"/>
      <c r="L8" s="67"/>
      <c r="M8" s="67"/>
      <c r="N8" s="1638"/>
      <c r="O8" s="1638"/>
      <c r="P8" s="1638"/>
      <c r="Q8" s="57"/>
      <c r="R8" s="1596"/>
      <c r="S8" s="879"/>
      <c r="T8" s="879"/>
      <c r="U8" s="879"/>
      <c r="V8" s="879"/>
      <c r="W8" s="879"/>
      <c r="X8" s="879"/>
      <c r="Y8" s="879"/>
      <c r="Z8" s="879"/>
      <c r="AA8" s="879"/>
      <c r="AB8" s="879"/>
    </row>
    <row r="9" spans="1:42">
      <c r="A9" s="30"/>
      <c r="B9" s="37" t="s">
        <v>48</v>
      </c>
      <c r="C9" s="1362" t="s">
        <v>264</v>
      </c>
      <c r="D9" s="38" t="s">
        <v>49</v>
      </c>
      <c r="E9" s="1019">
        <f>E8+E7+E6</f>
        <v>243878</v>
      </c>
      <c r="F9" s="1019">
        <f>F8+F7+F6</f>
        <v>1404623</v>
      </c>
      <c r="G9" s="1019">
        <f>G8+G7+G6</f>
        <v>1648501</v>
      </c>
      <c r="H9" s="28"/>
      <c r="I9" s="54"/>
      <c r="J9" s="54"/>
      <c r="K9" s="54"/>
      <c r="L9" s="54"/>
      <c r="M9" s="54"/>
      <c r="N9" s="1638"/>
      <c r="O9" s="1638"/>
      <c r="P9" s="1638"/>
      <c r="Q9" s="57"/>
      <c r="R9" s="1596"/>
      <c r="S9" s="879"/>
      <c r="T9" s="879"/>
      <c r="U9" s="879"/>
      <c r="V9" s="879"/>
      <c r="W9" s="879"/>
      <c r="X9" s="879"/>
      <c r="Y9" s="879"/>
      <c r="Z9" s="879"/>
      <c r="AA9" s="879"/>
      <c r="AB9" s="879"/>
    </row>
    <row r="10" spans="1:42" ht="10.15" customHeight="1">
      <c r="A10" s="30"/>
      <c r="B10" s="33"/>
      <c r="C10" s="26"/>
      <c r="D10" s="27"/>
      <c r="E10" s="27"/>
      <c r="F10" s="34"/>
      <c r="G10" s="27"/>
      <c r="H10" s="27"/>
      <c r="I10" s="54"/>
      <c r="J10" s="54"/>
      <c r="K10" s="54"/>
      <c r="L10" s="54"/>
      <c r="M10" s="54"/>
      <c r="N10" s="1638"/>
      <c r="O10" s="1638"/>
      <c r="P10" s="1638"/>
      <c r="Q10" s="57"/>
      <c r="R10" s="1596"/>
      <c r="S10" s="879"/>
      <c r="T10" s="879"/>
      <c r="U10" s="879"/>
      <c r="V10" s="879"/>
      <c r="W10" s="879"/>
      <c r="X10" s="879"/>
      <c r="Y10" s="879"/>
      <c r="Z10" s="879"/>
      <c r="AA10" s="879"/>
      <c r="AB10" s="879"/>
    </row>
    <row r="11" spans="1:42">
      <c r="A11" s="30"/>
      <c r="B11" s="33" t="s">
        <v>265</v>
      </c>
      <c r="C11" s="26" t="s">
        <v>23</v>
      </c>
      <c r="D11" s="26"/>
      <c r="E11" s="26"/>
      <c r="F11" s="40"/>
      <c r="G11" s="26"/>
      <c r="H11" s="26"/>
      <c r="I11" s="54"/>
      <c r="J11" s="54"/>
      <c r="K11" s="54"/>
      <c r="L11" s="54"/>
      <c r="M11" s="54"/>
      <c r="N11" s="1638"/>
      <c r="O11" s="1638"/>
      <c r="P11" s="1638"/>
      <c r="Q11" s="57"/>
      <c r="R11" s="1596"/>
      <c r="S11" s="879"/>
      <c r="T11" s="879"/>
      <c r="U11" s="879"/>
      <c r="V11" s="879"/>
      <c r="W11" s="879"/>
      <c r="X11" s="879"/>
      <c r="Y11" s="879"/>
      <c r="Z11" s="879"/>
      <c r="AA11" s="879"/>
      <c r="AB11" s="879"/>
    </row>
    <row r="12" spans="1:42" s="1" customFormat="1">
      <c r="A12" s="28"/>
      <c r="B12" s="660"/>
      <c r="C12" s="660"/>
      <c r="D12" s="660"/>
      <c r="E12" s="660"/>
      <c r="F12" s="660"/>
      <c r="G12" s="660"/>
      <c r="H12" s="718"/>
      <c r="I12" s="1489"/>
      <c r="J12" s="1489"/>
      <c r="K12" s="1489"/>
      <c r="L12" s="1544"/>
      <c r="M12" s="1508"/>
      <c r="N12" s="1489"/>
      <c r="O12" s="1489"/>
      <c r="P12" s="1489"/>
      <c r="Q12" s="1489"/>
      <c r="R12" s="1489"/>
      <c r="S12" s="1489"/>
      <c r="T12" s="1489"/>
      <c r="U12" s="1489"/>
      <c r="V12" s="1489"/>
      <c r="W12" s="1489"/>
      <c r="X12" s="1490"/>
      <c r="Y12" s="1490"/>
      <c r="Z12" s="1490"/>
      <c r="AA12" s="1490"/>
      <c r="AB12" s="1490"/>
    </row>
    <row r="13" spans="1:42" s="1" customFormat="1" ht="13.5" thickBot="1">
      <c r="A13" s="41"/>
      <c r="B13" s="667"/>
      <c r="C13" s="667"/>
      <c r="D13" s="667"/>
      <c r="E13" s="667"/>
      <c r="F13" s="667"/>
      <c r="G13" s="667" t="s">
        <v>89</v>
      </c>
      <c r="H13" s="718"/>
      <c r="I13" s="1489"/>
      <c r="J13" s="1489"/>
      <c r="K13" s="1489"/>
      <c r="L13" s="1544"/>
      <c r="M13" s="1508"/>
      <c r="N13" s="1489"/>
      <c r="O13" s="1489"/>
      <c r="P13" s="1489"/>
      <c r="Q13" s="1489"/>
      <c r="R13" s="1489"/>
      <c r="S13" s="1489"/>
      <c r="T13" s="1489"/>
      <c r="U13" s="1489"/>
      <c r="V13" s="1489"/>
      <c r="W13" s="1489"/>
      <c r="X13" s="1490"/>
      <c r="Y13" s="1490"/>
      <c r="Z13" s="1490"/>
      <c r="AA13" s="1490"/>
      <c r="AB13" s="1490"/>
    </row>
    <row r="14" spans="1:42" s="1" customFormat="1" ht="14.25" thickTop="1" thickBot="1">
      <c r="A14" s="41"/>
      <c r="B14" s="275"/>
      <c r="C14" s="275" t="s">
        <v>24</v>
      </c>
      <c r="D14" s="275"/>
      <c r="E14" s="275" t="s">
        <v>50</v>
      </c>
      <c r="F14" s="275" t="s">
        <v>102</v>
      </c>
      <c r="G14" s="42" t="s">
        <v>100</v>
      </c>
      <c r="H14" s="29"/>
      <c r="I14" s="155"/>
      <c r="J14" s="155"/>
      <c r="K14" s="155"/>
      <c r="L14" s="1485"/>
      <c r="M14" s="1478"/>
      <c r="N14" s="155"/>
      <c r="O14" s="155"/>
      <c r="P14" s="155"/>
      <c r="Q14" s="155"/>
      <c r="R14" s="1478"/>
      <c r="S14" s="155"/>
      <c r="T14" s="155"/>
      <c r="U14" s="155"/>
      <c r="V14" s="155"/>
      <c r="W14" s="1478"/>
      <c r="X14" s="4"/>
      <c r="Y14" s="4"/>
      <c r="Z14" s="4"/>
      <c r="AA14" s="4"/>
      <c r="AB14" s="604"/>
    </row>
    <row r="15" spans="1:42" ht="15" customHeight="1" thickTop="1">
      <c r="A15" s="530"/>
      <c r="B15" s="577"/>
      <c r="C15" s="532" t="s">
        <v>11</v>
      </c>
      <c r="D15" s="574"/>
      <c r="E15" s="574"/>
      <c r="F15" s="574"/>
      <c r="G15" s="574"/>
      <c r="H15" s="574"/>
      <c r="I15" s="1638"/>
      <c r="J15" s="1638"/>
      <c r="K15" s="1638"/>
      <c r="L15" s="1638"/>
      <c r="M15" s="57"/>
      <c r="N15" s="879"/>
      <c r="O15" s="879"/>
      <c r="P15" s="879"/>
      <c r="Q15" s="879"/>
      <c r="R15" s="879"/>
      <c r="S15" s="879"/>
      <c r="T15" s="879"/>
      <c r="U15" s="879"/>
      <c r="V15" s="879"/>
      <c r="W15" s="879"/>
      <c r="X15" s="879"/>
      <c r="Y15" s="879"/>
      <c r="Z15" s="879"/>
      <c r="AA15" s="879"/>
      <c r="AB15" s="879"/>
      <c r="AL15" s="6"/>
      <c r="AM15" s="6"/>
      <c r="AN15" s="6"/>
      <c r="AO15" s="6"/>
      <c r="AP15" s="6"/>
    </row>
    <row r="16" spans="1:42" ht="27.95" customHeight="1">
      <c r="A16" s="530" t="s">
        <v>53</v>
      </c>
      <c r="B16" s="531">
        <v>4215</v>
      </c>
      <c r="C16" s="532" t="s">
        <v>61</v>
      </c>
      <c r="D16" s="576"/>
      <c r="E16" s="576"/>
      <c r="F16" s="576"/>
      <c r="G16" s="576"/>
      <c r="H16" s="576"/>
      <c r="I16" s="1638"/>
      <c r="J16" s="1638"/>
      <c r="K16" s="1638"/>
      <c r="L16" s="1638"/>
      <c r="M16" s="57"/>
      <c r="N16" s="879"/>
      <c r="O16" s="879"/>
      <c r="P16" s="879"/>
      <c r="Q16" s="879"/>
      <c r="R16" s="879"/>
      <c r="S16" s="879"/>
      <c r="T16" s="879"/>
      <c r="U16" s="879"/>
      <c r="V16" s="879"/>
      <c r="W16" s="879"/>
      <c r="X16" s="879"/>
      <c r="Y16" s="879"/>
      <c r="Z16" s="879"/>
      <c r="AA16" s="879"/>
      <c r="AB16" s="879"/>
      <c r="AL16" s="6"/>
      <c r="AM16" s="6"/>
      <c r="AN16" s="6"/>
      <c r="AO16" s="6"/>
      <c r="AP16" s="6"/>
    </row>
    <row r="17" spans="1:42" ht="15" customHeight="1">
      <c r="A17" s="1028"/>
      <c r="B17" s="533">
        <v>1</v>
      </c>
      <c r="C17" s="534" t="s">
        <v>62</v>
      </c>
      <c r="D17" s="576"/>
      <c r="E17" s="576"/>
      <c r="F17" s="576"/>
      <c r="G17" s="576"/>
      <c r="H17" s="576"/>
      <c r="I17" s="1638"/>
      <c r="J17" s="1638"/>
      <c r="K17" s="1638"/>
      <c r="L17" s="1638"/>
      <c r="M17" s="57"/>
      <c r="N17" s="879"/>
      <c r="O17" s="879"/>
      <c r="P17" s="879"/>
      <c r="Q17" s="879"/>
      <c r="R17" s="879"/>
      <c r="S17" s="879"/>
      <c r="T17" s="879"/>
      <c r="U17" s="879"/>
      <c r="V17" s="879"/>
      <c r="W17" s="879"/>
      <c r="X17" s="879"/>
      <c r="Y17" s="879"/>
      <c r="Z17" s="879"/>
      <c r="AA17" s="879"/>
      <c r="AB17" s="879"/>
      <c r="AL17" s="6"/>
      <c r="AM17" s="6"/>
      <c r="AN17" s="6"/>
      <c r="AO17" s="6"/>
      <c r="AP17" s="6"/>
    </row>
    <row r="18" spans="1:42" ht="15" customHeight="1">
      <c r="A18" s="1028"/>
      <c r="B18" s="125">
        <v>1.101</v>
      </c>
      <c r="C18" s="532" t="s">
        <v>152</v>
      </c>
      <c r="D18" s="576"/>
      <c r="E18" s="576"/>
      <c r="F18" s="576"/>
      <c r="G18" s="576"/>
      <c r="H18" s="576"/>
      <c r="I18" s="1638"/>
      <c r="J18" s="1638"/>
      <c r="K18" s="1638"/>
      <c r="L18" s="1638"/>
      <c r="M18" s="57"/>
      <c r="N18" s="879"/>
      <c r="O18" s="879"/>
      <c r="P18" s="879"/>
      <c r="Q18" s="879"/>
      <c r="R18" s="879"/>
      <c r="S18" s="879"/>
      <c r="T18" s="879"/>
      <c r="U18" s="879"/>
      <c r="V18" s="879"/>
      <c r="W18" s="879"/>
      <c r="X18" s="879"/>
      <c r="Y18" s="879"/>
      <c r="Z18" s="879"/>
      <c r="AA18" s="879"/>
      <c r="AB18" s="879"/>
      <c r="AL18" s="6"/>
      <c r="AM18" s="6"/>
      <c r="AN18" s="6"/>
      <c r="AO18" s="6"/>
      <c r="AP18" s="6"/>
    </row>
    <row r="19" spans="1:42" ht="15" customHeight="1">
      <c r="A19" s="1120"/>
      <c r="B19" s="1228">
        <v>60</v>
      </c>
      <c r="C19" s="534" t="s">
        <v>426</v>
      </c>
      <c r="D19" s="576"/>
      <c r="E19" s="578"/>
      <c r="F19" s="578"/>
      <c r="G19" s="578"/>
      <c r="H19" s="576"/>
      <c r="I19" s="1638"/>
      <c r="J19" s="1638"/>
      <c r="K19" s="1638"/>
      <c r="L19" s="1638"/>
      <c r="M19" s="57"/>
      <c r="N19" s="879"/>
      <c r="O19" s="879"/>
      <c r="P19" s="879"/>
      <c r="Q19" s="879"/>
      <c r="R19" s="879"/>
      <c r="S19" s="879"/>
      <c r="T19" s="879"/>
      <c r="U19" s="879"/>
      <c r="V19" s="879"/>
      <c r="W19" s="879"/>
      <c r="X19" s="879"/>
      <c r="Y19" s="879"/>
      <c r="Z19" s="879"/>
      <c r="AA19" s="879"/>
      <c r="AB19" s="879"/>
      <c r="AL19" s="6"/>
      <c r="AM19" s="6"/>
      <c r="AN19" s="6"/>
      <c r="AO19" s="6"/>
      <c r="AP19" s="6"/>
    </row>
    <row r="20" spans="1:42" ht="27.6" customHeight="1">
      <c r="A20" s="1120"/>
      <c r="B20" s="1071" t="s">
        <v>427</v>
      </c>
      <c r="C20" s="534" t="s">
        <v>428</v>
      </c>
      <c r="D20" s="576"/>
      <c r="E20" s="1207">
        <v>20000</v>
      </c>
      <c r="F20" s="1426">
        <v>0</v>
      </c>
      <c r="G20" s="1207">
        <f>F20+E20</f>
        <v>20000</v>
      </c>
      <c r="H20" s="576" t="s">
        <v>177</v>
      </c>
      <c r="I20" s="1639"/>
      <c r="J20" s="1639"/>
      <c r="K20" s="1457"/>
      <c r="L20" s="1640"/>
      <c r="M20" s="1641"/>
      <c r="N20" s="879"/>
      <c r="O20" s="879"/>
      <c r="P20" s="879"/>
      <c r="Q20" s="879"/>
      <c r="R20" s="879"/>
      <c r="S20" s="879"/>
      <c r="T20" s="879"/>
      <c r="U20" s="879"/>
      <c r="V20" s="879"/>
      <c r="W20" s="879"/>
      <c r="X20" s="879"/>
      <c r="Y20" s="879"/>
      <c r="Z20" s="879"/>
      <c r="AA20" s="879"/>
      <c r="AB20" s="879"/>
      <c r="AL20" s="6"/>
      <c r="AM20" s="6"/>
      <c r="AN20" s="6"/>
      <c r="AO20" s="6"/>
      <c r="AP20" s="6"/>
    </row>
    <row r="21" spans="1:42" ht="15" customHeight="1">
      <c r="A21" s="1120" t="s">
        <v>48</v>
      </c>
      <c r="B21" s="1228">
        <v>60</v>
      </c>
      <c r="C21" s="534" t="s">
        <v>426</v>
      </c>
      <c r="D21" s="576"/>
      <c r="E21" s="1229">
        <f>E20</f>
        <v>20000</v>
      </c>
      <c r="F21" s="1349">
        <f t="shared" ref="F21:G21" si="0">F20</f>
        <v>0</v>
      </c>
      <c r="G21" s="1229">
        <f t="shared" si="0"/>
        <v>20000</v>
      </c>
      <c r="H21" s="576"/>
      <c r="I21" s="1638"/>
      <c r="J21" s="1638"/>
      <c r="K21" s="1638"/>
      <c r="L21" s="1638"/>
      <c r="M21" s="57"/>
      <c r="N21" s="879"/>
      <c r="O21" s="879"/>
      <c r="P21" s="879"/>
      <c r="Q21" s="879"/>
      <c r="R21" s="879"/>
      <c r="S21" s="879"/>
      <c r="T21" s="879"/>
      <c r="U21" s="879"/>
      <c r="V21" s="879"/>
      <c r="W21" s="879"/>
      <c r="X21" s="879"/>
      <c r="Y21" s="879"/>
      <c r="Z21" s="879"/>
      <c r="AA21" s="879"/>
      <c r="AB21" s="879"/>
      <c r="AL21" s="6"/>
      <c r="AM21" s="6"/>
      <c r="AN21" s="6"/>
      <c r="AO21" s="6"/>
      <c r="AP21" s="6"/>
    </row>
    <row r="22" spans="1:42" ht="7.15" customHeight="1">
      <c r="A22" s="1120"/>
      <c r="B22" s="1206"/>
      <c r="C22" s="532"/>
      <c r="D22" s="576"/>
      <c r="E22" s="576"/>
      <c r="F22" s="1427"/>
      <c r="G22" s="576"/>
      <c r="H22" s="576"/>
      <c r="I22" s="1638"/>
      <c r="J22" s="1638"/>
      <c r="K22" s="1638"/>
      <c r="L22" s="1638"/>
      <c r="M22" s="57"/>
      <c r="N22" s="879"/>
      <c r="O22" s="879"/>
      <c r="P22" s="879"/>
      <c r="Q22" s="879"/>
      <c r="R22" s="879"/>
      <c r="S22" s="879"/>
      <c r="T22" s="879"/>
      <c r="U22" s="879"/>
      <c r="V22" s="879"/>
      <c r="W22" s="879"/>
      <c r="X22" s="879"/>
      <c r="Y22" s="879"/>
      <c r="Z22" s="879"/>
      <c r="AA22" s="879"/>
      <c r="AB22" s="879"/>
      <c r="AL22" s="6"/>
      <c r="AM22" s="6"/>
      <c r="AN22" s="6"/>
      <c r="AO22" s="6"/>
      <c r="AP22" s="6"/>
    </row>
    <row r="23" spans="1:42" ht="15" customHeight="1">
      <c r="A23" s="1028"/>
      <c r="B23" s="577">
        <v>70</v>
      </c>
      <c r="C23" s="534" t="s">
        <v>281</v>
      </c>
      <c r="D23" s="576"/>
      <c r="E23" s="576"/>
      <c r="F23" s="1427"/>
      <c r="G23" s="576"/>
      <c r="H23" s="576"/>
      <c r="I23" s="1638"/>
      <c r="J23" s="1638"/>
      <c r="K23" s="1638"/>
      <c r="L23" s="1638"/>
      <c r="M23" s="57"/>
      <c r="N23" s="879"/>
      <c r="O23" s="879"/>
      <c r="P23" s="879"/>
      <c r="Q23" s="879"/>
      <c r="R23" s="879"/>
      <c r="S23" s="879"/>
      <c r="T23" s="879"/>
      <c r="U23" s="879"/>
      <c r="V23" s="879"/>
      <c r="W23" s="879"/>
      <c r="X23" s="879"/>
      <c r="Y23" s="879"/>
      <c r="Z23" s="879"/>
      <c r="AA23" s="879"/>
      <c r="AB23" s="879"/>
      <c r="AL23" s="6"/>
      <c r="AM23" s="6"/>
      <c r="AN23" s="6"/>
      <c r="AO23" s="6"/>
      <c r="AP23" s="6"/>
    </row>
    <row r="24" spans="1:42" ht="15" customHeight="1">
      <c r="A24" s="1028"/>
      <c r="B24" s="577" t="s">
        <v>282</v>
      </c>
      <c r="C24" s="534" t="s">
        <v>157</v>
      </c>
      <c r="D24" s="576"/>
      <c r="E24" s="1031">
        <v>5618</v>
      </c>
      <c r="F24" s="1348">
        <v>0</v>
      </c>
      <c r="G24" s="1031">
        <f>F24+E24</f>
        <v>5618</v>
      </c>
      <c r="H24" s="576" t="s">
        <v>178</v>
      </c>
      <c r="I24" s="1639"/>
      <c r="J24" s="1639"/>
      <c r="K24" s="1458"/>
      <c r="L24" s="1640"/>
      <c r="M24" s="1641"/>
      <c r="N24" s="879"/>
      <c r="O24" s="879"/>
      <c r="P24" s="879"/>
      <c r="Q24" s="879"/>
      <c r="R24" s="879"/>
      <c r="S24" s="879"/>
      <c r="T24" s="879"/>
      <c r="U24" s="879"/>
      <c r="V24" s="879"/>
      <c r="W24" s="879"/>
      <c r="X24" s="879"/>
      <c r="Y24" s="879"/>
      <c r="Z24" s="879"/>
      <c r="AA24" s="879"/>
      <c r="AB24" s="879"/>
      <c r="AL24" s="6"/>
      <c r="AM24" s="6"/>
      <c r="AN24" s="6"/>
      <c r="AO24" s="6"/>
      <c r="AP24" s="6"/>
    </row>
    <row r="25" spans="1:42" ht="15" customHeight="1">
      <c r="A25" s="1245" t="s">
        <v>48</v>
      </c>
      <c r="B25" s="531">
        <v>70</v>
      </c>
      <c r="C25" s="532" t="s">
        <v>281</v>
      </c>
      <c r="D25" s="576"/>
      <c r="E25" s="1027">
        <f>E24</f>
        <v>5618</v>
      </c>
      <c r="F25" s="1349">
        <f t="shared" ref="F25:G25" si="1">F24</f>
        <v>0</v>
      </c>
      <c r="G25" s="1027">
        <f t="shared" si="1"/>
        <v>5618</v>
      </c>
      <c r="H25" s="576"/>
      <c r="I25" s="1638"/>
      <c r="J25" s="1638"/>
      <c r="K25" s="1638"/>
      <c r="L25" s="1638"/>
      <c r="M25" s="57"/>
      <c r="N25" s="879"/>
      <c r="O25" s="879"/>
      <c r="P25" s="879"/>
      <c r="Q25" s="879"/>
      <c r="R25" s="879"/>
      <c r="S25" s="879"/>
      <c r="T25" s="879"/>
      <c r="U25" s="879"/>
      <c r="V25" s="879"/>
      <c r="W25" s="879"/>
      <c r="X25" s="879"/>
      <c r="Y25" s="879"/>
      <c r="Z25" s="879"/>
      <c r="AA25" s="879"/>
      <c r="AB25" s="879"/>
      <c r="AL25" s="6"/>
      <c r="AM25" s="6"/>
      <c r="AN25" s="6"/>
      <c r="AO25" s="6"/>
      <c r="AP25" s="6"/>
    </row>
    <row r="26" spans="1:42" ht="15" customHeight="1">
      <c r="A26" s="1028" t="s">
        <v>48</v>
      </c>
      <c r="B26" s="125">
        <v>1.101</v>
      </c>
      <c r="C26" s="532" t="s">
        <v>152</v>
      </c>
      <c r="D26" s="578"/>
      <c r="E26" s="1229">
        <f>E24+E20</f>
        <v>25618</v>
      </c>
      <c r="F26" s="1349">
        <f t="shared" ref="F26:G26" si="2">F24+F20</f>
        <v>0</v>
      </c>
      <c r="G26" s="1229">
        <f t="shared" si="2"/>
        <v>25618</v>
      </c>
      <c r="H26" s="576"/>
      <c r="I26" s="1638"/>
      <c r="J26" s="1638"/>
      <c r="K26" s="1638"/>
      <c r="L26" s="1638"/>
      <c r="M26" s="57"/>
      <c r="N26" s="879"/>
      <c r="O26" s="879"/>
      <c r="P26" s="879"/>
      <c r="Q26" s="879"/>
      <c r="R26" s="879"/>
      <c r="S26" s="879"/>
      <c r="T26" s="879"/>
      <c r="U26" s="879"/>
      <c r="V26" s="879"/>
      <c r="W26" s="879"/>
      <c r="X26" s="879"/>
      <c r="Y26" s="879"/>
      <c r="Z26" s="879"/>
      <c r="AA26" s="879"/>
      <c r="AB26" s="879"/>
      <c r="AL26" s="6"/>
      <c r="AM26" s="6"/>
      <c r="AN26" s="6"/>
      <c r="AO26" s="6"/>
      <c r="AP26" s="6"/>
    </row>
    <row r="27" spans="1:42" ht="15" customHeight="1">
      <c r="A27" s="1028" t="s">
        <v>48</v>
      </c>
      <c r="B27" s="533">
        <v>1</v>
      </c>
      <c r="C27" s="534" t="s">
        <v>62</v>
      </c>
      <c r="D27" s="578"/>
      <c r="E27" s="1229">
        <f>E26</f>
        <v>25618</v>
      </c>
      <c r="F27" s="1349">
        <f t="shared" ref="F27:G27" si="3">F26</f>
        <v>0</v>
      </c>
      <c r="G27" s="1229">
        <f t="shared" si="3"/>
        <v>25618</v>
      </c>
      <c r="H27" s="576"/>
      <c r="I27" s="1638"/>
      <c r="J27" s="1638"/>
      <c r="K27" s="1638"/>
      <c r="L27" s="1638"/>
      <c r="M27" s="57"/>
      <c r="N27" s="879"/>
      <c r="O27" s="879"/>
      <c r="P27" s="879"/>
      <c r="Q27" s="879"/>
      <c r="R27" s="879"/>
      <c r="S27" s="879"/>
      <c r="T27" s="879"/>
      <c r="U27" s="879"/>
      <c r="V27" s="879"/>
      <c r="W27" s="879"/>
      <c r="X27" s="879"/>
      <c r="Y27" s="879"/>
      <c r="Z27" s="879"/>
      <c r="AA27" s="879"/>
      <c r="AB27" s="879"/>
      <c r="AL27" s="6"/>
      <c r="AM27" s="6"/>
      <c r="AN27" s="6"/>
      <c r="AO27" s="6"/>
      <c r="AP27" s="6"/>
    </row>
    <row r="28" spans="1:42" ht="6.6" customHeight="1">
      <c r="A28" s="1120"/>
      <c r="B28" s="533"/>
      <c r="C28" s="534"/>
      <c r="D28" s="578"/>
      <c r="E28" s="578"/>
      <c r="F28" s="759"/>
      <c r="G28" s="578"/>
      <c r="H28" s="576"/>
      <c r="I28" s="1638"/>
      <c r="J28" s="1638"/>
      <c r="K28" s="1638"/>
      <c r="L28" s="1638"/>
      <c r="M28" s="57"/>
      <c r="N28" s="879"/>
      <c r="O28" s="879"/>
      <c r="P28" s="879"/>
      <c r="Q28" s="879"/>
      <c r="R28" s="879"/>
      <c r="S28" s="879"/>
      <c r="T28" s="879"/>
      <c r="U28" s="879"/>
      <c r="V28" s="879"/>
      <c r="W28" s="879"/>
      <c r="X28" s="879"/>
      <c r="Y28" s="879"/>
      <c r="Z28" s="879"/>
      <c r="AA28" s="879"/>
      <c r="AB28" s="879"/>
      <c r="AL28" s="6"/>
      <c r="AM28" s="6"/>
      <c r="AN28" s="6"/>
      <c r="AO28" s="6"/>
      <c r="AP28" s="6"/>
    </row>
    <row r="29" spans="1:42" ht="15" customHeight="1">
      <c r="A29" s="530"/>
      <c r="B29" s="533">
        <v>2</v>
      </c>
      <c r="C29" s="534" t="s">
        <v>153</v>
      </c>
      <c r="D29" s="576"/>
      <c r="E29" s="576"/>
      <c r="F29" s="576"/>
      <c r="G29" s="576"/>
      <c r="H29" s="576"/>
      <c r="I29" s="1638"/>
      <c r="J29" s="1638"/>
      <c r="K29" s="1638"/>
      <c r="L29" s="1638"/>
      <c r="M29" s="57"/>
      <c r="N29" s="879"/>
      <c r="O29" s="879"/>
      <c r="P29" s="879"/>
      <c r="Q29" s="879"/>
      <c r="R29" s="879"/>
      <c r="S29" s="879"/>
      <c r="T29" s="879"/>
      <c r="U29" s="879"/>
      <c r="V29" s="879"/>
      <c r="W29" s="879"/>
      <c r="X29" s="879"/>
      <c r="Y29" s="879"/>
      <c r="Z29" s="879"/>
      <c r="AA29" s="879"/>
      <c r="AB29" s="879"/>
      <c r="AL29" s="6"/>
      <c r="AM29" s="6"/>
      <c r="AN29" s="6"/>
      <c r="AO29" s="6"/>
      <c r="AP29" s="6"/>
    </row>
    <row r="30" spans="1:42" ht="15" customHeight="1">
      <c r="A30" s="530"/>
      <c r="B30" s="125">
        <v>2.1059999999999999</v>
      </c>
      <c r="C30" s="532" t="s">
        <v>255</v>
      </c>
      <c r="D30" s="578"/>
      <c r="E30" s="576"/>
      <c r="F30" s="578"/>
      <c r="G30" s="576"/>
      <c r="H30" s="576"/>
      <c r="I30" s="1638"/>
      <c r="J30" s="1638"/>
      <c r="K30" s="1638"/>
      <c r="L30" s="1638"/>
      <c r="M30" s="57"/>
      <c r="N30" s="879"/>
      <c r="O30" s="879"/>
      <c r="P30" s="879"/>
      <c r="Q30" s="879"/>
      <c r="R30" s="879"/>
      <c r="S30" s="879"/>
      <c r="T30" s="879"/>
      <c r="U30" s="879"/>
      <c r="V30" s="879"/>
      <c r="W30" s="879"/>
      <c r="X30" s="879"/>
      <c r="Y30" s="879"/>
      <c r="Z30" s="879"/>
      <c r="AA30" s="879"/>
      <c r="AB30" s="879"/>
      <c r="AL30" s="6"/>
      <c r="AM30" s="6"/>
      <c r="AN30" s="6"/>
      <c r="AO30" s="6"/>
      <c r="AP30" s="6"/>
    </row>
    <row r="31" spans="1:42" ht="27.75" customHeight="1">
      <c r="A31" s="577"/>
      <c r="B31" s="533">
        <v>62</v>
      </c>
      <c r="C31" s="1029" t="s">
        <v>518</v>
      </c>
      <c r="D31" s="573"/>
      <c r="E31" s="573"/>
      <c r="F31" s="573"/>
      <c r="G31" s="573"/>
      <c r="H31" s="573"/>
      <c r="I31" s="1638"/>
      <c r="J31" s="1638"/>
      <c r="K31" s="1638"/>
      <c r="L31" s="1638"/>
      <c r="M31" s="57"/>
      <c r="N31" s="879"/>
      <c r="O31" s="879"/>
      <c r="P31" s="879"/>
      <c r="Q31" s="879"/>
      <c r="R31" s="879"/>
      <c r="S31" s="879"/>
      <c r="T31" s="879"/>
      <c r="U31" s="879"/>
      <c r="V31" s="879"/>
      <c r="W31" s="879"/>
      <c r="X31" s="879"/>
      <c r="Y31" s="879"/>
      <c r="Z31" s="879"/>
      <c r="AA31" s="879"/>
      <c r="AB31" s="879"/>
      <c r="AL31" s="6"/>
      <c r="AM31" s="6"/>
      <c r="AN31" s="6"/>
      <c r="AO31" s="6"/>
      <c r="AP31" s="6"/>
    </row>
    <row r="32" spans="1:42" ht="41.45" customHeight="1">
      <c r="A32" s="1331" t="s">
        <v>181</v>
      </c>
      <c r="B32" s="1332" t="s">
        <v>145</v>
      </c>
      <c r="C32" s="1333" t="s">
        <v>516</v>
      </c>
      <c r="D32" s="285"/>
      <c r="E32" s="286">
        <v>10000</v>
      </c>
      <c r="F32" s="810">
        <v>0</v>
      </c>
      <c r="G32" s="286">
        <f t="shared" ref="G32" si="4">SUM(E32:F32)</f>
        <v>10000</v>
      </c>
      <c r="H32" s="727"/>
      <c r="I32" s="1639"/>
      <c r="J32" s="1639"/>
      <c r="K32" s="1639"/>
      <c r="L32" s="1639"/>
      <c r="M32" s="1639"/>
      <c r="N32" s="1638"/>
      <c r="O32" s="879"/>
      <c r="P32" s="879"/>
      <c r="Q32" s="879"/>
      <c r="R32" s="879"/>
      <c r="S32" s="879"/>
      <c r="T32" s="879"/>
      <c r="U32" s="879"/>
      <c r="V32" s="879"/>
      <c r="W32" s="879"/>
      <c r="X32" s="879"/>
      <c r="Y32" s="879"/>
      <c r="Z32" s="879"/>
      <c r="AA32" s="879"/>
      <c r="AB32" s="879"/>
      <c r="AL32" s="6"/>
      <c r="AM32" s="6"/>
      <c r="AN32" s="6"/>
      <c r="AO32" s="6"/>
      <c r="AP32" s="6"/>
    </row>
    <row r="33" spans="1:42" ht="41.45" customHeight="1">
      <c r="A33" s="577" t="s">
        <v>181</v>
      </c>
      <c r="B33" s="533" t="s">
        <v>159</v>
      </c>
      <c r="C33" s="534" t="s">
        <v>517</v>
      </c>
      <c r="D33" s="283"/>
      <c r="E33" s="281">
        <v>50000</v>
      </c>
      <c r="F33" s="909">
        <v>0</v>
      </c>
      <c r="G33" s="281">
        <v>50000</v>
      </c>
      <c r="H33" s="727"/>
      <c r="I33" s="1639"/>
      <c r="J33" s="1639"/>
      <c r="K33" s="1639"/>
      <c r="L33" s="1639"/>
      <c r="M33" s="1639"/>
      <c r="N33" s="879"/>
      <c r="O33" s="879"/>
      <c r="P33" s="879"/>
      <c r="Q33" s="879"/>
      <c r="R33" s="879"/>
      <c r="S33" s="879"/>
      <c r="T33" s="879"/>
      <c r="U33" s="879"/>
      <c r="V33" s="879"/>
      <c r="W33" s="879"/>
      <c r="X33" s="879"/>
      <c r="Y33" s="879"/>
      <c r="Z33" s="879"/>
      <c r="AA33" s="879"/>
      <c r="AB33" s="879"/>
      <c r="AL33" s="6"/>
      <c r="AM33" s="6"/>
      <c r="AN33" s="6"/>
      <c r="AO33" s="6"/>
      <c r="AP33" s="6"/>
    </row>
    <row r="34" spans="1:42" ht="25.5">
      <c r="A34" s="530" t="s">
        <v>48</v>
      </c>
      <c r="B34" s="533">
        <v>62</v>
      </c>
      <c r="C34" s="534" t="s">
        <v>518</v>
      </c>
      <c r="D34" s="283"/>
      <c r="E34" s="575">
        <f>SUM(E32:E33)</f>
        <v>60000</v>
      </c>
      <c r="F34" s="908">
        <f t="shared" ref="F34:G34" si="5">SUM(F32:F33)</f>
        <v>0</v>
      </c>
      <c r="G34" s="575">
        <f t="shared" si="5"/>
        <v>60000</v>
      </c>
      <c r="H34" s="573" t="s">
        <v>186</v>
      </c>
      <c r="I34" s="1638"/>
      <c r="J34" s="1638"/>
      <c r="K34" s="1638"/>
      <c r="L34" s="1638"/>
      <c r="M34" s="57"/>
      <c r="N34" s="879"/>
      <c r="O34" s="879"/>
      <c r="P34" s="879"/>
      <c r="Q34" s="879"/>
      <c r="R34" s="879"/>
      <c r="S34" s="879"/>
      <c r="T34" s="879"/>
      <c r="U34" s="879"/>
      <c r="V34" s="879"/>
      <c r="W34" s="879"/>
      <c r="X34" s="879"/>
      <c r="Y34" s="879"/>
      <c r="Z34" s="879"/>
      <c r="AA34" s="879"/>
      <c r="AB34" s="879"/>
      <c r="AL34" s="6"/>
      <c r="AM34" s="6"/>
      <c r="AN34" s="6"/>
      <c r="AO34" s="6"/>
      <c r="AP34" s="6"/>
    </row>
    <row r="35" spans="1:42" ht="15" customHeight="1">
      <c r="A35" s="1014" t="s">
        <v>48</v>
      </c>
      <c r="B35" s="125">
        <v>2.1059999999999999</v>
      </c>
      <c r="C35" s="532" t="s">
        <v>255</v>
      </c>
      <c r="D35" s="283"/>
      <c r="E35" s="575">
        <f>E34</f>
        <v>60000</v>
      </c>
      <c r="F35" s="908">
        <f t="shared" ref="F35:G35" si="6">F34</f>
        <v>0</v>
      </c>
      <c r="G35" s="575">
        <f t="shared" si="6"/>
        <v>60000</v>
      </c>
      <c r="H35" s="573"/>
      <c r="I35" s="1638"/>
      <c r="J35" s="1638"/>
      <c r="K35" s="1638"/>
      <c r="L35" s="1638"/>
      <c r="M35" s="57"/>
      <c r="N35" s="879"/>
      <c r="O35" s="879"/>
      <c r="P35" s="879"/>
      <c r="Q35" s="879"/>
      <c r="R35" s="879"/>
      <c r="S35" s="879"/>
      <c r="T35" s="879"/>
      <c r="U35" s="879"/>
      <c r="V35" s="879"/>
      <c r="W35" s="879"/>
      <c r="X35" s="879"/>
      <c r="Y35" s="879"/>
      <c r="Z35" s="879"/>
      <c r="AA35" s="879"/>
      <c r="AB35" s="879"/>
      <c r="AL35" s="6"/>
      <c r="AM35" s="6"/>
      <c r="AN35" s="6"/>
      <c r="AO35" s="6"/>
      <c r="AP35" s="6"/>
    </row>
    <row r="36" spans="1:42" ht="15" customHeight="1">
      <c r="A36" s="1082" t="s">
        <v>48</v>
      </c>
      <c r="B36" s="533">
        <v>2</v>
      </c>
      <c r="C36" s="534" t="s">
        <v>153</v>
      </c>
      <c r="D36" s="283"/>
      <c r="E36" s="286">
        <f>E35</f>
        <v>60000</v>
      </c>
      <c r="F36" s="810">
        <f t="shared" ref="F36:G36" si="7">F35</f>
        <v>0</v>
      </c>
      <c r="G36" s="286">
        <f t="shared" si="7"/>
        <v>60000</v>
      </c>
      <c r="H36" s="728"/>
      <c r="I36" s="1638"/>
      <c r="J36" s="1638"/>
      <c r="K36" s="1638"/>
      <c r="L36" s="1638"/>
      <c r="M36" s="57"/>
      <c r="N36" s="879"/>
      <c r="O36" s="879"/>
      <c r="P36" s="879"/>
      <c r="Q36" s="879"/>
      <c r="R36" s="879"/>
      <c r="S36" s="879"/>
      <c r="T36" s="879"/>
      <c r="U36" s="879"/>
      <c r="V36" s="879"/>
      <c r="W36" s="879"/>
      <c r="X36" s="879"/>
      <c r="Y36" s="879"/>
      <c r="Z36" s="879"/>
      <c r="AA36" s="879"/>
      <c r="AB36" s="879"/>
      <c r="AL36" s="6"/>
      <c r="AM36" s="6"/>
      <c r="AN36" s="6"/>
      <c r="AO36" s="6"/>
      <c r="AP36" s="6"/>
    </row>
    <row r="37" spans="1:42" ht="25.5">
      <c r="A37" s="530" t="s">
        <v>48</v>
      </c>
      <c r="B37" s="531">
        <v>4215</v>
      </c>
      <c r="C37" s="532" t="s">
        <v>61</v>
      </c>
      <c r="D37" s="285"/>
      <c r="E37" s="286">
        <f>E36+E27</f>
        <v>85618</v>
      </c>
      <c r="F37" s="810">
        <f>F36+F27</f>
        <v>0</v>
      </c>
      <c r="G37" s="286">
        <f>G36+G27</f>
        <v>85618</v>
      </c>
      <c r="H37" s="281"/>
      <c r="I37" s="720"/>
      <c r="J37" s="1401"/>
      <c r="K37" s="1401"/>
      <c r="L37" s="1401"/>
      <c r="M37" s="1642"/>
      <c r="N37" s="879"/>
      <c r="O37" s="879"/>
      <c r="P37" s="879"/>
      <c r="Q37" s="879"/>
      <c r="R37" s="879"/>
      <c r="S37" s="879"/>
      <c r="T37" s="879"/>
      <c r="U37" s="879"/>
      <c r="V37" s="879"/>
      <c r="W37" s="879"/>
      <c r="X37" s="879"/>
      <c r="Y37" s="879"/>
      <c r="Z37" s="879"/>
      <c r="AA37" s="879"/>
      <c r="AB37" s="879"/>
      <c r="AL37" s="6"/>
      <c r="AM37" s="6"/>
      <c r="AN37" s="6"/>
      <c r="AO37" s="6"/>
      <c r="AP37" s="6"/>
    </row>
    <row r="38" spans="1:42">
      <c r="A38" s="579" t="s">
        <v>48</v>
      </c>
      <c r="B38" s="580"/>
      <c r="C38" s="581" t="s">
        <v>11</v>
      </c>
      <c r="D38" s="287"/>
      <c r="E38" s="282">
        <f t="shared" ref="E38" si="8">E37</f>
        <v>85618</v>
      </c>
      <c r="F38" s="1366">
        <f t="shared" ref="F38:G38" si="9">F37</f>
        <v>0</v>
      </c>
      <c r="G38" s="282">
        <f t="shared" si="9"/>
        <v>85618</v>
      </c>
      <c r="H38" s="282"/>
      <c r="I38" s="720"/>
      <c r="J38" s="1401"/>
      <c r="K38" s="1401"/>
      <c r="L38" s="1401"/>
      <c r="M38" s="1642"/>
      <c r="N38" s="879"/>
      <c r="O38" s="879"/>
      <c r="P38" s="879"/>
      <c r="Q38" s="879"/>
      <c r="R38" s="879"/>
      <c r="S38" s="879"/>
      <c r="T38" s="879"/>
      <c r="U38" s="879"/>
      <c r="V38" s="879"/>
      <c r="W38" s="879"/>
      <c r="X38" s="879"/>
      <c r="Y38" s="879"/>
      <c r="Z38" s="879"/>
      <c r="AA38" s="879"/>
      <c r="AB38" s="879"/>
      <c r="AL38" s="6"/>
      <c r="AM38" s="6"/>
      <c r="AN38" s="6"/>
      <c r="AO38" s="6"/>
      <c r="AP38" s="6"/>
    </row>
    <row r="39" spans="1:42">
      <c r="A39" s="579" t="s">
        <v>48</v>
      </c>
      <c r="B39" s="580"/>
      <c r="C39" s="581" t="s">
        <v>49</v>
      </c>
      <c r="D39" s="575"/>
      <c r="E39" s="284">
        <f>E38</f>
        <v>85618</v>
      </c>
      <c r="F39" s="908">
        <f t="shared" ref="F39:G39" si="10">F38</f>
        <v>0</v>
      </c>
      <c r="G39" s="284">
        <f t="shared" si="10"/>
        <v>85618</v>
      </c>
      <c r="H39" s="573"/>
      <c r="I39" s="720"/>
      <c r="J39" s="1401"/>
      <c r="K39" s="1402"/>
      <c r="L39" s="1401"/>
      <c r="M39" s="1642"/>
      <c r="N39" s="879"/>
      <c r="O39" s="879"/>
      <c r="P39" s="879"/>
      <c r="Q39" s="879"/>
      <c r="R39" s="879"/>
      <c r="S39" s="879"/>
      <c r="T39" s="879"/>
      <c r="U39" s="879"/>
      <c r="V39" s="879"/>
      <c r="W39" s="879"/>
      <c r="X39" s="879"/>
      <c r="Y39" s="879"/>
      <c r="Z39" s="879"/>
      <c r="AA39" s="879"/>
      <c r="AB39" s="879"/>
      <c r="AL39" s="6"/>
      <c r="AM39" s="6"/>
      <c r="AN39" s="6"/>
      <c r="AO39" s="6"/>
      <c r="AP39" s="6"/>
    </row>
    <row r="40" spans="1:42" ht="15" customHeight="1">
      <c r="A40" s="1032" t="s">
        <v>181</v>
      </c>
      <c r="B40" s="1030" t="s">
        <v>341</v>
      </c>
      <c r="D40" s="573"/>
      <c r="E40" s="281"/>
      <c r="F40" s="1020"/>
      <c r="G40" s="281"/>
      <c r="H40" s="573"/>
      <c r="I40" s="720"/>
      <c r="J40" s="1401"/>
      <c r="K40" s="1401"/>
      <c r="L40" s="1401"/>
      <c r="M40" s="1642"/>
      <c r="N40" s="879"/>
      <c r="O40" s="879"/>
      <c r="P40" s="879"/>
      <c r="Q40" s="879"/>
      <c r="R40" s="879"/>
      <c r="S40" s="879"/>
      <c r="T40" s="879"/>
      <c r="U40" s="879"/>
      <c r="V40" s="879"/>
      <c r="W40" s="879"/>
      <c r="X40" s="879"/>
      <c r="Y40" s="879"/>
      <c r="Z40" s="879"/>
      <c r="AA40" s="879"/>
      <c r="AB40" s="879"/>
      <c r="AL40" s="6"/>
      <c r="AM40" s="6"/>
      <c r="AN40" s="6"/>
      <c r="AO40" s="6"/>
      <c r="AP40" s="6"/>
    </row>
    <row r="41" spans="1:42" ht="15" customHeight="1">
      <c r="A41" s="1334" t="s">
        <v>492</v>
      </c>
      <c r="B41" s="6"/>
      <c r="C41" s="1086"/>
      <c r="D41" s="1086"/>
      <c r="E41" s="1086"/>
      <c r="F41" s="1086"/>
      <c r="G41" s="1086"/>
      <c r="H41" s="573"/>
      <c r="I41" s="720"/>
      <c r="J41" s="1401"/>
      <c r="K41" s="1401"/>
      <c r="L41" s="1401"/>
      <c r="M41" s="1642"/>
      <c r="N41" s="879"/>
      <c r="O41" s="879"/>
      <c r="P41" s="879"/>
      <c r="Q41" s="879"/>
      <c r="R41" s="879"/>
      <c r="S41" s="879"/>
      <c r="T41" s="879"/>
      <c r="U41" s="879"/>
      <c r="V41" s="879"/>
      <c r="W41" s="879"/>
      <c r="X41" s="879"/>
      <c r="Y41" s="879"/>
      <c r="Z41" s="879"/>
      <c r="AA41" s="879"/>
      <c r="AB41" s="879"/>
      <c r="AL41" s="6"/>
      <c r="AM41" s="6"/>
      <c r="AN41" s="6"/>
      <c r="AO41" s="6"/>
      <c r="AP41" s="6"/>
    </row>
    <row r="42" spans="1:42" ht="15" customHeight="1">
      <c r="A42" s="577" t="s">
        <v>177</v>
      </c>
      <c r="B42" s="1334" t="s">
        <v>493</v>
      </c>
      <c r="D42" s="1334"/>
      <c r="E42" s="1334"/>
      <c r="F42" s="1334"/>
      <c r="G42" s="1301"/>
      <c r="H42" s="573"/>
      <c r="I42" s="720"/>
      <c r="J42" s="1401"/>
      <c r="K42" s="1401"/>
      <c r="L42" s="1401"/>
      <c r="M42" s="1642"/>
      <c r="N42" s="879"/>
      <c r="O42" s="879"/>
      <c r="P42" s="879"/>
      <c r="Q42" s="879"/>
      <c r="R42" s="879"/>
      <c r="S42" s="879"/>
      <c r="T42" s="879"/>
      <c r="U42" s="879"/>
      <c r="V42" s="879"/>
      <c r="W42" s="879"/>
      <c r="X42" s="879"/>
      <c r="Y42" s="879"/>
      <c r="Z42" s="879"/>
      <c r="AA42" s="879"/>
      <c r="AB42" s="879"/>
      <c r="AL42" s="6"/>
      <c r="AM42" s="6"/>
      <c r="AN42" s="6"/>
      <c r="AO42" s="6"/>
      <c r="AP42" s="6"/>
    </row>
    <row r="43" spans="1:42" ht="15" customHeight="1">
      <c r="A43" s="577" t="s">
        <v>178</v>
      </c>
      <c r="B43" s="1334" t="s">
        <v>283</v>
      </c>
      <c r="D43" s="1334"/>
      <c r="E43" s="1334"/>
      <c r="F43" s="1334"/>
      <c r="G43" s="1334"/>
      <c r="H43" s="573"/>
      <c r="I43" s="720"/>
      <c r="J43" s="1401"/>
      <c r="K43" s="1401"/>
      <c r="L43" s="1401"/>
      <c r="M43" s="1642"/>
      <c r="N43" s="879"/>
      <c r="O43" s="879"/>
      <c r="P43" s="879"/>
      <c r="Q43" s="879"/>
      <c r="R43" s="879"/>
      <c r="S43" s="879"/>
      <c r="T43" s="879"/>
      <c r="U43" s="879"/>
      <c r="V43" s="879"/>
      <c r="W43" s="879"/>
      <c r="X43" s="879"/>
      <c r="Y43" s="879"/>
      <c r="Z43" s="879"/>
      <c r="AA43" s="879"/>
      <c r="AB43" s="879"/>
      <c r="AL43" s="6"/>
      <c r="AM43" s="6"/>
      <c r="AN43" s="6"/>
      <c r="AO43" s="6"/>
      <c r="AP43" s="6"/>
    </row>
    <row r="44" spans="1:42" ht="15" customHeight="1">
      <c r="A44" s="1085" t="s">
        <v>186</v>
      </c>
      <c r="B44" s="1334" t="s">
        <v>284</v>
      </c>
      <c r="D44" s="1334"/>
      <c r="E44" s="1334"/>
      <c r="F44" s="1334"/>
      <c r="G44" s="1334"/>
      <c r="H44" s="1086"/>
      <c r="I44" s="573"/>
      <c r="J44" s="573"/>
      <c r="K44" s="281"/>
      <c r="L44" s="573"/>
      <c r="M44" s="573"/>
      <c r="N44" s="720"/>
      <c r="O44" s="1401"/>
      <c r="P44" s="1401"/>
      <c r="Q44" s="1401"/>
      <c r="R44" s="1642"/>
      <c r="S44" s="879"/>
      <c r="T44" s="879"/>
      <c r="U44" s="879"/>
      <c r="V44" s="879"/>
      <c r="W44" s="879"/>
      <c r="X44" s="879"/>
      <c r="Y44" s="879"/>
      <c r="Z44" s="879"/>
      <c r="AA44" s="879"/>
      <c r="AB44" s="879"/>
    </row>
    <row r="45" spans="1:42">
      <c r="A45" s="123"/>
      <c r="B45" s="195"/>
      <c r="C45" s="582"/>
      <c r="D45" s="583"/>
      <c r="E45" s="584"/>
      <c r="F45" s="585"/>
      <c r="G45" s="583"/>
      <c r="H45" s="583"/>
      <c r="I45" s="1643"/>
      <c r="J45" s="1643"/>
      <c r="K45" s="1644"/>
      <c r="L45" s="1644"/>
      <c r="M45" s="1644"/>
      <c r="N45" s="720"/>
      <c r="O45" s="1401"/>
      <c r="P45" s="1401"/>
      <c r="Q45" s="1401"/>
      <c r="R45" s="1642"/>
      <c r="S45" s="879"/>
      <c r="T45" s="879"/>
      <c r="U45" s="879"/>
      <c r="V45" s="879"/>
      <c r="W45" s="879"/>
      <c r="X45" s="879"/>
      <c r="Y45" s="879"/>
      <c r="Z45" s="879"/>
      <c r="AA45" s="879"/>
      <c r="AB45" s="879"/>
    </row>
    <row r="46" spans="1:42">
      <c r="D46" s="45"/>
      <c r="E46" s="45"/>
      <c r="F46" s="45"/>
      <c r="G46" s="45"/>
      <c r="H46" s="45"/>
      <c r="I46" s="57"/>
      <c r="J46" s="57"/>
      <c r="K46" s="57"/>
      <c r="L46" s="57"/>
      <c r="M46" s="57"/>
      <c r="N46" s="1638"/>
      <c r="O46" s="1638"/>
      <c r="P46" s="1638"/>
      <c r="Q46" s="1638"/>
      <c r="R46" s="1596"/>
      <c r="S46" s="879"/>
      <c r="T46" s="879"/>
      <c r="U46" s="879"/>
      <c r="V46" s="879"/>
      <c r="W46" s="879"/>
      <c r="X46" s="879"/>
      <c r="Y46" s="879"/>
      <c r="Z46" s="879"/>
      <c r="AA46" s="879"/>
      <c r="AB46" s="879"/>
    </row>
    <row r="47" spans="1:42">
      <c r="D47" s="586"/>
      <c r="E47" s="586"/>
      <c r="F47" s="586"/>
      <c r="G47" s="586"/>
      <c r="H47" s="586"/>
      <c r="I47" s="586"/>
      <c r="J47" s="586"/>
      <c r="K47" s="57"/>
      <c r="L47" s="57"/>
      <c r="M47" s="57"/>
      <c r="N47" s="1638"/>
      <c r="O47" s="1638"/>
      <c r="P47" s="1638"/>
      <c r="Q47" s="1638"/>
      <c r="R47" s="1596"/>
      <c r="S47" s="879"/>
      <c r="T47" s="879"/>
      <c r="U47" s="879"/>
      <c r="V47" s="879"/>
      <c r="W47" s="879"/>
      <c r="X47" s="879"/>
      <c r="Y47" s="879"/>
      <c r="Z47" s="879"/>
      <c r="AA47" s="879"/>
      <c r="AB47" s="879"/>
    </row>
    <row r="48" spans="1:42">
      <c r="C48" s="65"/>
      <c r="D48" s="231"/>
      <c r="E48" s="231"/>
      <c r="F48" s="231"/>
      <c r="G48" s="231"/>
      <c r="H48" s="231"/>
      <c r="I48" s="231"/>
      <c r="J48" s="231"/>
      <c r="K48" s="57"/>
      <c r="L48" s="57"/>
      <c r="M48" s="57"/>
      <c r="N48" s="1638"/>
      <c r="O48" s="1638"/>
      <c r="P48" s="1638"/>
      <c r="Q48" s="1638"/>
      <c r="R48" s="1596"/>
      <c r="S48" s="879"/>
      <c r="T48" s="879"/>
      <c r="U48" s="879"/>
      <c r="V48" s="879"/>
      <c r="W48" s="879"/>
      <c r="X48" s="879"/>
      <c r="Y48" s="879"/>
      <c r="Z48" s="879"/>
      <c r="AA48" s="879"/>
      <c r="AB48" s="879"/>
    </row>
    <row r="49" spans="3:28">
      <c r="C49" s="75"/>
      <c r="D49" s="231"/>
      <c r="E49" s="231"/>
      <c r="F49" s="231"/>
      <c r="G49" s="1645"/>
      <c r="H49" s="1645"/>
      <c r="I49" s="231"/>
      <c r="J49" s="231"/>
      <c r="K49" s="57"/>
      <c r="L49" s="57"/>
      <c r="M49" s="57"/>
      <c r="N49" s="1638"/>
      <c r="O49" s="1638"/>
      <c r="P49" s="1638"/>
      <c r="Q49" s="1638"/>
      <c r="R49" s="1596"/>
      <c r="S49" s="879"/>
      <c r="T49" s="573"/>
      <c r="U49" s="1638"/>
      <c r="V49" s="879"/>
      <c r="W49" s="879"/>
      <c r="X49" s="879"/>
      <c r="Y49" s="879"/>
      <c r="Z49" s="879"/>
      <c r="AA49" s="879"/>
      <c r="AB49" s="879"/>
    </row>
    <row r="50" spans="3:28">
      <c r="C50" s="75"/>
      <c r="D50" s="1566"/>
      <c r="E50" s="715"/>
      <c r="F50" s="1566"/>
      <c r="G50" s="715"/>
      <c r="H50" s="715"/>
      <c r="I50" s="57"/>
      <c r="J50" s="57"/>
      <c r="K50" s="57"/>
      <c r="L50" s="57"/>
      <c r="M50" s="57"/>
      <c r="N50" s="1638"/>
      <c r="O50" s="1638"/>
      <c r="P50" s="1638"/>
      <c r="Q50" s="1638"/>
      <c r="R50" s="1596"/>
      <c r="S50" s="879"/>
      <c r="T50" s="573"/>
      <c r="U50" s="1638"/>
      <c r="V50" s="879"/>
      <c r="W50" s="879"/>
      <c r="X50" s="879"/>
      <c r="Y50" s="879"/>
      <c r="Z50" s="879"/>
      <c r="AA50" s="879"/>
      <c r="AB50" s="879"/>
    </row>
    <row r="51" spans="3:28">
      <c r="C51" s="75"/>
      <c r="D51" s="57"/>
      <c r="E51" s="57"/>
      <c r="F51" s="57"/>
      <c r="G51" s="57"/>
      <c r="H51" s="57"/>
      <c r="I51" s="57"/>
      <c r="J51" s="57"/>
      <c r="K51" s="57"/>
      <c r="L51" s="57"/>
      <c r="M51" s="57"/>
      <c r="N51" s="1638"/>
      <c r="O51" s="1638"/>
      <c r="P51" s="1638"/>
      <c r="Q51" s="1638"/>
      <c r="R51" s="1596"/>
      <c r="S51" s="879"/>
      <c r="T51" s="573"/>
      <c r="U51" s="1638"/>
      <c r="V51" s="879"/>
      <c r="W51" s="879"/>
      <c r="X51" s="879"/>
      <c r="Y51" s="879"/>
      <c r="Z51" s="879"/>
      <c r="AA51" s="879"/>
      <c r="AB51" s="879"/>
    </row>
    <row r="52" spans="3:28">
      <c r="C52" s="75"/>
      <c r="D52" s="57"/>
      <c r="E52" s="57"/>
      <c r="F52" s="57"/>
      <c r="G52" s="57"/>
      <c r="H52" s="57"/>
      <c r="I52" s="57"/>
      <c r="J52" s="57"/>
      <c r="K52" s="57"/>
      <c r="L52" s="57"/>
      <c r="M52" s="57"/>
      <c r="N52" s="1638"/>
      <c r="O52" s="1638"/>
      <c r="P52" s="1638"/>
      <c r="Q52" s="1638"/>
      <c r="R52" s="1596"/>
      <c r="S52" s="879"/>
      <c r="T52" s="879"/>
      <c r="U52" s="879"/>
      <c r="V52" s="879"/>
      <c r="W52" s="879"/>
      <c r="X52" s="879"/>
      <c r="Y52" s="879"/>
      <c r="Z52" s="879"/>
      <c r="AA52" s="879"/>
      <c r="AB52" s="879"/>
    </row>
    <row r="53" spans="3:28">
      <c r="C53" s="75"/>
      <c r="D53" s="57"/>
      <c r="E53" s="57"/>
      <c r="F53" s="57"/>
      <c r="G53" s="57"/>
      <c r="H53" s="57"/>
      <c r="I53" s="57"/>
      <c r="J53" s="57"/>
      <c r="K53" s="57"/>
      <c r="L53" s="57"/>
      <c r="M53" s="57"/>
      <c r="N53" s="1638"/>
      <c r="O53" s="1638"/>
      <c r="P53" s="1638"/>
      <c r="Q53" s="1638"/>
      <c r="R53" s="1596"/>
      <c r="S53" s="879"/>
      <c r="T53" s="879"/>
      <c r="U53" s="879"/>
      <c r="V53" s="879"/>
      <c r="W53" s="879"/>
      <c r="X53" s="879"/>
      <c r="Y53" s="879"/>
      <c r="Z53" s="879"/>
      <c r="AA53" s="879"/>
      <c r="AB53" s="879"/>
    </row>
    <row r="54" spans="3:28">
      <c r="C54" s="75"/>
      <c r="D54" s="57"/>
      <c r="E54" s="57"/>
      <c r="F54" s="57"/>
      <c r="G54" s="57"/>
      <c r="H54" s="57"/>
      <c r="I54" s="57"/>
      <c r="J54" s="57"/>
      <c r="K54" s="57"/>
      <c r="L54" s="57"/>
      <c r="M54" s="57"/>
      <c r="N54" s="1638"/>
      <c r="O54" s="1638"/>
      <c r="P54" s="1638"/>
      <c r="Q54" s="1638"/>
      <c r="R54" s="1596"/>
      <c r="S54" s="879"/>
      <c r="T54" s="879"/>
      <c r="U54" s="879"/>
      <c r="V54" s="879"/>
      <c r="W54" s="879"/>
      <c r="X54" s="879"/>
      <c r="Y54" s="879"/>
      <c r="Z54" s="879"/>
      <c r="AA54" s="879"/>
      <c r="AB54" s="879"/>
    </row>
    <row r="55" spans="3:28">
      <c r="C55" s="179"/>
      <c r="D55" s="45"/>
      <c r="E55" s="45"/>
      <c r="F55" s="45"/>
      <c r="G55" s="45"/>
      <c r="H55" s="45"/>
      <c r="I55" s="57"/>
      <c r="J55" s="57"/>
      <c r="K55" s="57"/>
      <c r="L55" s="57"/>
      <c r="M55" s="57"/>
      <c r="N55" s="1638"/>
      <c r="O55" s="1638"/>
      <c r="P55" s="1638"/>
      <c r="Q55" s="1638"/>
      <c r="R55" s="1596"/>
      <c r="S55" s="879"/>
      <c r="T55" s="879"/>
      <c r="U55" s="879"/>
      <c r="V55" s="879"/>
      <c r="W55" s="879"/>
      <c r="X55" s="879"/>
      <c r="Y55" s="879"/>
      <c r="Z55" s="879"/>
      <c r="AA55" s="879"/>
      <c r="AB55" s="879"/>
    </row>
    <row r="56" spans="3:28">
      <c r="C56" s="179"/>
      <c r="D56" s="45"/>
      <c r="E56" s="45"/>
      <c r="F56" s="45"/>
      <c r="G56" s="45"/>
      <c r="H56" s="45"/>
      <c r="I56" s="57"/>
      <c r="J56" s="57"/>
      <c r="K56" s="57"/>
      <c r="L56" s="57"/>
      <c r="M56" s="57"/>
      <c r="N56" s="1638"/>
      <c r="O56" s="1638"/>
      <c r="P56" s="1638"/>
      <c r="Q56" s="1638"/>
      <c r="R56" s="1596"/>
      <c r="S56" s="879"/>
      <c r="T56" s="879"/>
      <c r="U56" s="879"/>
      <c r="V56" s="879"/>
      <c r="W56" s="879"/>
      <c r="X56" s="879"/>
      <c r="Y56" s="879"/>
      <c r="Z56" s="879"/>
      <c r="AA56" s="879"/>
      <c r="AB56" s="879"/>
    </row>
    <row r="57" spans="3:28">
      <c r="C57" s="179"/>
      <c r="D57" s="45"/>
      <c r="E57" s="45"/>
      <c r="F57" s="45"/>
      <c r="G57" s="45"/>
      <c r="H57" s="45"/>
      <c r="I57" s="57"/>
      <c r="J57" s="57"/>
      <c r="K57" s="57"/>
      <c r="L57" s="57"/>
      <c r="M57" s="57"/>
      <c r="N57" s="1638"/>
      <c r="O57" s="1638"/>
      <c r="P57" s="1638"/>
      <c r="Q57" s="1638"/>
      <c r="R57" s="1596"/>
      <c r="S57" s="879"/>
      <c r="T57" s="879"/>
      <c r="U57" s="879"/>
      <c r="V57" s="879"/>
      <c r="W57" s="879"/>
      <c r="X57" s="879"/>
      <c r="Y57" s="879"/>
      <c r="Z57" s="879"/>
      <c r="AA57" s="879"/>
      <c r="AB57" s="879"/>
    </row>
    <row r="58" spans="3:28">
      <c r="D58" s="45"/>
      <c r="E58" s="45"/>
      <c r="F58" s="45"/>
      <c r="G58" s="45"/>
      <c r="H58" s="45"/>
      <c r="I58" s="45"/>
      <c r="J58" s="45"/>
      <c r="K58" s="45"/>
      <c r="L58" s="45"/>
      <c r="M58" s="45"/>
    </row>
    <row r="59" spans="3:28">
      <c r="D59" s="45"/>
      <c r="E59" s="45"/>
      <c r="F59" s="45"/>
      <c r="G59" s="45"/>
      <c r="H59" s="45"/>
      <c r="I59" s="45"/>
      <c r="J59" s="45"/>
      <c r="K59" s="45"/>
      <c r="L59" s="45"/>
      <c r="M59" s="45"/>
    </row>
    <row r="60" spans="3:28">
      <c r="D60" s="57"/>
      <c r="E60" s="57"/>
      <c r="F60" s="57"/>
      <c r="G60" s="57"/>
      <c r="H60" s="57"/>
      <c r="I60" s="57"/>
      <c r="J60" s="57"/>
      <c r="K60" s="45"/>
      <c r="L60" s="45"/>
      <c r="M60" s="45"/>
    </row>
    <row r="61" spans="3:28">
      <c r="D61" s="45"/>
      <c r="E61" s="45"/>
      <c r="F61" s="45"/>
      <c r="G61" s="45"/>
      <c r="H61" s="45"/>
      <c r="I61" s="45"/>
      <c r="J61" s="45"/>
      <c r="K61" s="45"/>
      <c r="L61" s="45"/>
      <c r="M61" s="45"/>
    </row>
    <row r="62" spans="3:28">
      <c r="D62" s="45"/>
      <c r="E62" s="45"/>
      <c r="F62" s="45"/>
      <c r="G62" s="45"/>
      <c r="H62" s="45"/>
      <c r="I62" s="45"/>
      <c r="J62" s="45"/>
      <c r="K62" s="45"/>
      <c r="L62" s="45"/>
      <c r="M62" s="45"/>
    </row>
    <row r="63" spans="3:28">
      <c r="D63" s="45"/>
      <c r="E63" s="45"/>
      <c r="F63" s="45"/>
      <c r="G63" s="45"/>
      <c r="H63" s="45"/>
      <c r="I63" s="45"/>
      <c r="J63" s="45"/>
      <c r="K63" s="45"/>
      <c r="L63" s="45"/>
      <c r="M63" s="45"/>
    </row>
    <row r="64" spans="3:28">
      <c r="D64" s="45"/>
      <c r="E64" s="45"/>
      <c r="F64" s="45"/>
      <c r="G64" s="45"/>
      <c r="H64" s="45"/>
      <c r="I64" s="45"/>
      <c r="J64" s="45"/>
      <c r="K64" s="45"/>
      <c r="L64" s="45"/>
      <c r="M64" s="45"/>
    </row>
    <row r="65" spans="4:13">
      <c r="D65" s="45"/>
      <c r="E65" s="45"/>
      <c r="F65" s="45"/>
      <c r="G65" s="45"/>
      <c r="H65" s="45"/>
      <c r="I65" s="45"/>
      <c r="J65" s="45"/>
      <c r="K65" s="45"/>
      <c r="L65" s="45"/>
      <c r="M65" s="45"/>
    </row>
    <row r="66" spans="4:13">
      <c r="D66" s="45"/>
      <c r="E66" s="45"/>
      <c r="F66" s="45"/>
      <c r="G66" s="45"/>
      <c r="H66" s="45"/>
      <c r="I66" s="45"/>
      <c r="J66" s="45"/>
      <c r="K66" s="45"/>
      <c r="L66" s="45"/>
      <c r="M66" s="45"/>
    </row>
    <row r="67" spans="4:13">
      <c r="F67" s="7"/>
      <c r="G67" s="7"/>
      <c r="H67" s="7"/>
      <c r="I67" s="7"/>
      <c r="J67" s="7"/>
      <c r="L67" s="7"/>
    </row>
    <row r="68" spans="4:13">
      <c r="F68" s="7"/>
      <c r="G68" s="7"/>
      <c r="H68" s="7"/>
      <c r="I68" s="7"/>
      <c r="J68" s="7"/>
      <c r="L68" s="7"/>
    </row>
    <row r="69" spans="4:13">
      <c r="F69" s="7"/>
      <c r="G69" s="7"/>
      <c r="H69" s="7"/>
      <c r="I69" s="7"/>
      <c r="J69" s="7"/>
      <c r="L69" s="7"/>
    </row>
    <row r="70" spans="4:13">
      <c r="F70" s="7"/>
      <c r="G70" s="7"/>
      <c r="H70" s="7"/>
      <c r="I70" s="7"/>
      <c r="J70" s="7"/>
      <c r="L70" s="7"/>
      <c r="M70" s="7" t="s">
        <v>179</v>
      </c>
    </row>
    <row r="71" spans="4:13">
      <c r="F71" s="7"/>
      <c r="G71" s="7"/>
      <c r="H71" s="7"/>
      <c r="I71" s="7"/>
      <c r="J71" s="7"/>
      <c r="L71" s="7"/>
    </row>
  </sheetData>
  <autoFilter ref="A14:AP44"/>
  <mergeCells count="9">
    <mergeCell ref="A1:G1"/>
    <mergeCell ref="A2:G2"/>
    <mergeCell ref="S12:AB12"/>
    <mergeCell ref="I12:R12"/>
    <mergeCell ref="S13:W13"/>
    <mergeCell ref="X13:AB13"/>
    <mergeCell ref="I13:M13"/>
    <mergeCell ref="N13:R13"/>
    <mergeCell ref="A3:G3"/>
  </mergeCells>
  <printOptions horizontalCentered="1"/>
  <pageMargins left="0.74803149606299213" right="0.39370078740157483" top="0.98425196850393704" bottom="4.1338582677165361" header="0.51181102362204722" footer="3.5433070866141736"/>
  <pageSetup paperSize="9" scale="90" firstPageNumber="21" orientation="portrait" blackAndWhite="1" useFirstPageNumber="1" r:id="rId1"/>
  <headerFooter alignWithMargins="0">
    <oddHeader xml:space="preserve">&amp;C   </oddHeader>
    <oddFooter>&amp;C&amp;"Times New Roman,Bold"&amp;P</oddFooter>
  </headerFooter>
  <rowBreaks count="1" manualBreakCount="1">
    <brk id="32" max="7" man="1"/>
  </rowBreaks>
</worksheet>
</file>

<file path=xl/worksheets/sheet18.xml><?xml version="1.0" encoding="utf-8"?>
<worksheet xmlns="http://schemas.openxmlformats.org/spreadsheetml/2006/main" xmlns:r="http://schemas.openxmlformats.org/officeDocument/2006/relationships">
  <sheetPr syncVertical="1" syncRef="A73" transitionEvaluation="1"/>
  <dimension ref="A1:AF112"/>
  <sheetViews>
    <sheetView view="pageBreakPreview" topLeftCell="A73" zoomScaleNormal="115" zoomScaleSheetLayoutView="100" workbookViewId="0">
      <selection activeCell="C88" sqref="C88:H91"/>
    </sheetView>
  </sheetViews>
  <sheetFormatPr defaultColWidth="11" defaultRowHeight="12.75"/>
  <cols>
    <col min="1" max="1" width="6.7109375" style="234" customWidth="1"/>
    <col min="2" max="2" width="8.140625" style="75" customWidth="1"/>
    <col min="3" max="3" width="35.7109375" style="65" customWidth="1"/>
    <col min="4" max="4" width="8.5703125" style="7" customWidth="1"/>
    <col min="5" max="5" width="9.5703125" style="7" customWidth="1"/>
    <col min="6" max="6" width="11.42578125" style="1058" customWidth="1"/>
    <col min="7" max="7" width="8.5703125" style="6" customWidth="1"/>
    <col min="8" max="8" width="4.140625" style="226" customWidth="1"/>
    <col min="9" max="9" width="8.5703125" style="7" customWidth="1"/>
    <col min="10" max="10" width="8.42578125" style="6" customWidth="1"/>
    <col min="11" max="11" width="9.42578125" style="7" customWidth="1"/>
    <col min="12" max="12" width="9.140625" style="6" customWidth="1"/>
    <col min="13" max="13" width="11.7109375" style="398" customWidth="1"/>
    <col min="14" max="14" width="11" style="63" customWidth="1"/>
    <col min="15" max="15" width="6" style="63" customWidth="1"/>
    <col min="16" max="16" width="24.42578125" style="63" customWidth="1"/>
    <col min="17" max="17" width="5.5703125" style="63" customWidth="1"/>
    <col min="18" max="18" width="13.85546875" style="250" customWidth="1"/>
    <col min="19" max="19" width="5.5703125" style="63" customWidth="1"/>
    <col min="20" max="20" width="9.5703125" style="63" customWidth="1"/>
    <col min="21" max="21" width="11.85546875" style="182" customWidth="1"/>
    <col min="22" max="22" width="5.5703125" style="182" customWidth="1"/>
    <col min="23" max="23" width="11.85546875" style="182" customWidth="1"/>
    <col min="24" max="24" width="11" style="182"/>
    <col min="25" max="25" width="11" style="182" customWidth="1"/>
    <col min="26" max="26" width="11.42578125" style="182" customWidth="1"/>
    <col min="27" max="27" width="11" style="182"/>
    <col min="28" max="28" width="12.42578125" style="235" customWidth="1"/>
    <col min="29" max="32" width="11" style="235"/>
    <col min="33" max="16384" width="11" style="6"/>
  </cols>
  <sheetData>
    <row r="1" spans="1:28">
      <c r="A1" s="1543" t="s">
        <v>79</v>
      </c>
      <c r="B1" s="1543"/>
      <c r="C1" s="1543"/>
      <c r="D1" s="1543"/>
      <c r="E1" s="1543"/>
      <c r="F1" s="1543"/>
      <c r="G1" s="1543"/>
      <c r="H1" s="865"/>
      <c r="I1" s="680"/>
      <c r="J1" s="680"/>
      <c r="K1" s="680"/>
      <c r="L1" s="680"/>
      <c r="M1" s="680"/>
    </row>
    <row r="2" spans="1:28">
      <c r="A2" s="1543" t="s">
        <v>80</v>
      </c>
      <c r="B2" s="1543"/>
      <c r="C2" s="1543"/>
      <c r="D2" s="1543"/>
      <c r="E2" s="1543"/>
      <c r="F2" s="1543"/>
      <c r="G2" s="1543"/>
      <c r="H2" s="865"/>
      <c r="I2" s="680"/>
      <c r="J2" s="680"/>
      <c r="K2" s="680"/>
      <c r="L2" s="680"/>
      <c r="M2" s="680"/>
    </row>
    <row r="3" spans="1:28" ht="27.6" customHeight="1">
      <c r="A3" s="1498" t="s">
        <v>273</v>
      </c>
      <c r="B3" s="1498"/>
      <c r="C3" s="1498"/>
      <c r="D3" s="1498"/>
      <c r="E3" s="1498"/>
      <c r="F3" s="1498"/>
      <c r="G3" s="1498"/>
      <c r="H3" s="864"/>
      <c r="I3" s="1484"/>
      <c r="J3" s="1481"/>
      <c r="K3" s="1484"/>
      <c r="L3" s="1481"/>
      <c r="M3" s="587"/>
      <c r="N3" s="879"/>
      <c r="O3" s="879"/>
      <c r="P3" s="879"/>
      <c r="Q3" s="879"/>
      <c r="R3" s="1596"/>
      <c r="S3" s="879"/>
      <c r="T3" s="879"/>
      <c r="U3" s="1646"/>
      <c r="V3" s="1646"/>
      <c r="W3" s="1646"/>
    </row>
    <row r="4" spans="1:28" ht="7.9" customHeight="1">
      <c r="A4" s="30"/>
      <c r="B4" s="1499"/>
      <c r="C4" s="1499"/>
      <c r="D4" s="1499"/>
      <c r="E4" s="1499"/>
      <c r="F4" s="1499"/>
      <c r="G4" s="1499"/>
      <c r="H4" s="689"/>
      <c r="I4" s="213"/>
      <c r="J4" s="572"/>
      <c r="K4" s="213"/>
      <c r="L4" s="572"/>
      <c r="M4" s="681"/>
      <c r="N4" s="879"/>
      <c r="O4" s="879"/>
      <c r="P4" s="879"/>
      <c r="Q4" s="879"/>
      <c r="R4" s="1596"/>
      <c r="S4" s="879"/>
      <c r="T4" s="879"/>
      <c r="U4" s="1646"/>
      <c r="V4" s="1646"/>
      <c r="W4" s="1646"/>
    </row>
    <row r="5" spans="1:28">
      <c r="A5" s="30"/>
      <c r="B5" s="26"/>
      <c r="C5" s="26"/>
      <c r="D5" s="31"/>
      <c r="E5" s="32" t="s">
        <v>5</v>
      </c>
      <c r="F5" s="1186" t="s">
        <v>6</v>
      </c>
      <c r="G5" s="32" t="s">
        <v>100</v>
      </c>
      <c r="H5" s="36"/>
      <c r="I5" s="213"/>
      <c r="J5" s="572"/>
      <c r="K5" s="213"/>
      <c r="L5" s="572"/>
      <c r="M5" s="681"/>
      <c r="N5" s="1647"/>
      <c r="O5" s="879"/>
      <c r="P5" s="879"/>
      <c r="Q5" s="879"/>
      <c r="R5" s="1596"/>
      <c r="S5" s="879"/>
      <c r="T5" s="879"/>
      <c r="U5" s="1646"/>
      <c r="V5" s="1646"/>
      <c r="W5" s="1646"/>
    </row>
    <row r="6" spans="1:28">
      <c r="A6" s="30"/>
      <c r="B6" s="33" t="s">
        <v>7</v>
      </c>
      <c r="C6" s="26" t="s">
        <v>8</v>
      </c>
      <c r="D6" s="34" t="s">
        <v>49</v>
      </c>
      <c r="E6" s="28">
        <v>775325</v>
      </c>
      <c r="F6" s="1190">
        <v>1247938</v>
      </c>
      <c r="G6" s="28">
        <f>SUM(E6:F6)</f>
        <v>2023263</v>
      </c>
      <c r="H6" s="34"/>
      <c r="I6" s="213"/>
      <c r="J6" s="572"/>
      <c r="K6" s="213"/>
      <c r="L6" s="572"/>
      <c r="M6" s="681"/>
      <c r="N6" s="879"/>
      <c r="O6" s="879"/>
      <c r="P6" s="879"/>
      <c r="Q6" s="879"/>
      <c r="R6" s="1596"/>
      <c r="S6" s="879"/>
      <c r="T6" s="879"/>
      <c r="U6" s="1646"/>
      <c r="V6" s="1646"/>
      <c r="W6" s="1646"/>
    </row>
    <row r="7" spans="1:28">
      <c r="A7" s="30"/>
      <c r="B7" s="33" t="s">
        <v>9</v>
      </c>
      <c r="C7" s="26" t="s">
        <v>225</v>
      </c>
      <c r="D7" s="34" t="s">
        <v>49</v>
      </c>
      <c r="E7" s="1348">
        <v>0</v>
      </c>
      <c r="F7" s="1190">
        <v>1151108</v>
      </c>
      <c r="G7" s="28">
        <f t="shared" ref="G7" si="0">SUM(E7:F7)</f>
        <v>1151108</v>
      </c>
      <c r="H7" s="34"/>
      <c r="I7" s="213"/>
      <c r="J7" s="572"/>
      <c r="K7" s="213"/>
      <c r="L7" s="572"/>
      <c r="M7" s="681"/>
      <c r="N7" s="879"/>
      <c r="O7" s="879"/>
      <c r="P7" s="879"/>
      <c r="Q7" s="879"/>
      <c r="R7" s="1596"/>
      <c r="S7" s="879"/>
      <c r="T7" s="879"/>
      <c r="U7" s="1646"/>
      <c r="V7" s="1646"/>
      <c r="W7" s="1646"/>
    </row>
    <row r="8" spans="1:28" ht="25.5">
      <c r="A8" s="30"/>
      <c r="B8" s="954" t="s">
        <v>22</v>
      </c>
      <c r="C8" s="1317" t="s">
        <v>226</v>
      </c>
      <c r="D8" s="36" t="s">
        <v>49</v>
      </c>
      <c r="E8" s="803">
        <f>G47</f>
        <v>43400</v>
      </c>
      <c r="F8" s="959">
        <f>G78</f>
        <v>69906</v>
      </c>
      <c r="G8" s="1088">
        <f>F8+E8</f>
        <v>113306</v>
      </c>
      <c r="H8" s="36"/>
      <c r="I8" s="213"/>
      <c r="J8" s="213"/>
      <c r="K8" s="213"/>
      <c r="L8" s="213"/>
      <c r="M8" s="681"/>
      <c r="N8" s="879"/>
      <c r="O8" s="879"/>
      <c r="P8" s="879"/>
      <c r="Q8" s="879"/>
      <c r="R8" s="1596"/>
      <c r="S8" s="879"/>
      <c r="T8" s="879"/>
      <c r="U8" s="1646"/>
      <c r="V8" s="1646"/>
      <c r="W8" s="1646"/>
    </row>
    <row r="9" spans="1:28">
      <c r="A9" s="30"/>
      <c r="B9" s="37" t="s">
        <v>48</v>
      </c>
      <c r="C9" s="26" t="s">
        <v>227</v>
      </c>
      <c r="D9" s="38" t="s">
        <v>49</v>
      </c>
      <c r="E9" s="1027">
        <f>E6+E7+E8</f>
        <v>818725</v>
      </c>
      <c r="F9" s="1027">
        <f>F6+F7+F8</f>
        <v>2468952</v>
      </c>
      <c r="G9" s="1027">
        <f>G6+G7+G8</f>
        <v>3287677</v>
      </c>
      <c r="H9" s="34"/>
      <c r="I9" s="54"/>
      <c r="J9" s="54"/>
      <c r="K9" s="54"/>
      <c r="L9" s="54"/>
      <c r="M9" s="682"/>
      <c r="N9" s="879"/>
      <c r="O9" s="879"/>
      <c r="P9" s="879"/>
      <c r="Q9" s="879"/>
      <c r="R9" s="1596"/>
      <c r="S9" s="879"/>
      <c r="T9" s="879"/>
      <c r="U9" s="1646"/>
      <c r="V9" s="1646"/>
      <c r="W9" s="1646"/>
    </row>
    <row r="10" spans="1:28" ht="8.4499999999999993" customHeight="1">
      <c r="A10" s="30"/>
      <c r="B10" s="33"/>
      <c r="C10" s="26"/>
      <c r="D10" s="27"/>
      <c r="E10" s="27"/>
      <c r="F10" s="913"/>
      <c r="G10" s="27"/>
      <c r="H10" s="34"/>
      <c r="I10" s="54"/>
      <c r="J10" s="54"/>
      <c r="K10" s="54"/>
      <c r="L10" s="54"/>
      <c r="M10" s="682"/>
      <c r="N10" s="879"/>
      <c r="O10" s="879"/>
      <c r="P10" s="879"/>
      <c r="Q10" s="879"/>
      <c r="R10" s="1596"/>
      <c r="S10" s="879"/>
      <c r="T10" s="879"/>
      <c r="U10" s="1646"/>
      <c r="V10" s="1646"/>
      <c r="W10" s="1646"/>
    </row>
    <row r="11" spans="1:28">
      <c r="A11" s="30"/>
      <c r="B11" s="33" t="s">
        <v>265</v>
      </c>
      <c r="C11" s="26" t="s">
        <v>23</v>
      </c>
      <c r="D11" s="26"/>
      <c r="E11" s="26"/>
      <c r="F11" s="914"/>
      <c r="G11" s="26"/>
      <c r="H11" s="40"/>
      <c r="I11" s="54"/>
      <c r="J11" s="54"/>
      <c r="K11" s="54"/>
      <c r="L11" s="54"/>
      <c r="M11" s="682"/>
      <c r="N11" s="879"/>
      <c r="O11" s="879"/>
      <c r="P11" s="879"/>
      <c r="Q11" s="879"/>
      <c r="R11" s="1596"/>
      <c r="S11" s="879"/>
      <c r="T11" s="879"/>
      <c r="U11" s="1646"/>
      <c r="V11" s="1646"/>
      <c r="W11" s="1646"/>
    </row>
    <row r="12" spans="1:28" s="1" customFormat="1" ht="13.5" thickBot="1">
      <c r="A12" s="41"/>
      <c r="B12" s="1495" t="s">
        <v>89</v>
      </c>
      <c r="C12" s="1495"/>
      <c r="D12" s="1495"/>
      <c r="E12" s="1495"/>
      <c r="F12" s="1495"/>
      <c r="G12" s="1495"/>
      <c r="H12" s="690"/>
      <c r="I12" s="1489"/>
      <c r="J12" s="1489"/>
      <c r="K12" s="1489"/>
      <c r="L12" s="1489"/>
      <c r="M12" s="1508"/>
      <c r="N12" s="1489"/>
      <c r="O12" s="1489"/>
      <c r="P12" s="1489"/>
      <c r="Q12" s="1489"/>
      <c r="R12" s="1489"/>
      <c r="S12" s="1489"/>
      <c r="T12" s="1489"/>
      <c r="U12" s="1489"/>
      <c r="V12" s="1489"/>
      <c r="W12" s="1489"/>
      <c r="X12" s="1490" t="s">
        <v>138</v>
      </c>
      <c r="Y12" s="1490"/>
      <c r="Z12" s="1490"/>
      <c r="AA12" s="1490"/>
      <c r="AB12" s="1490"/>
    </row>
    <row r="13" spans="1:28" s="1" customFormat="1" ht="14.25" thickTop="1" thickBot="1">
      <c r="A13" s="41"/>
      <c r="B13" s="275"/>
      <c r="C13" s="275" t="s">
        <v>24</v>
      </c>
      <c r="D13" s="275"/>
      <c r="E13" s="275" t="s">
        <v>50</v>
      </c>
      <c r="F13" s="1187" t="s">
        <v>102</v>
      </c>
      <c r="G13" s="42" t="s">
        <v>100</v>
      </c>
      <c r="H13" s="36"/>
      <c r="I13" s="155"/>
      <c r="J13" s="155"/>
      <c r="K13" s="155"/>
      <c r="L13" s="155"/>
      <c r="M13" s="1478"/>
      <c r="N13" s="155"/>
      <c r="O13" s="155"/>
      <c r="P13" s="155"/>
      <c r="Q13" s="155"/>
      <c r="R13" s="1478"/>
      <c r="S13" s="155"/>
      <c r="T13" s="155"/>
      <c r="U13" s="155"/>
      <c r="V13" s="155"/>
      <c r="W13" s="1478"/>
      <c r="X13" s="102" t="s">
        <v>64</v>
      </c>
      <c r="Y13" s="102" t="s">
        <v>65</v>
      </c>
      <c r="Z13" s="102" t="s">
        <v>66</v>
      </c>
      <c r="AA13" s="102" t="s">
        <v>67</v>
      </c>
      <c r="AB13" s="246" t="s">
        <v>68</v>
      </c>
    </row>
    <row r="14" spans="1:28" s="1" customFormat="1" ht="13.5" thickTop="1">
      <c r="A14" s="28"/>
      <c r="B14" s="36"/>
      <c r="C14" s="53" t="s">
        <v>52</v>
      </c>
      <c r="D14" s="36"/>
      <c r="E14" s="36"/>
      <c r="F14" s="1057"/>
      <c r="G14" s="29"/>
      <c r="H14" s="36"/>
      <c r="I14" s="155"/>
      <c r="J14" s="155"/>
      <c r="K14" s="155"/>
      <c r="L14" s="155"/>
      <c r="M14" s="1478"/>
      <c r="N14" s="155"/>
      <c r="O14" s="155"/>
      <c r="P14" s="155"/>
      <c r="Q14" s="155"/>
      <c r="R14" s="1478"/>
      <c r="S14" s="155"/>
      <c r="T14" s="155"/>
      <c r="U14" s="155"/>
      <c r="V14" s="155"/>
      <c r="W14" s="1478"/>
      <c r="X14" s="4"/>
      <c r="Y14" s="4"/>
      <c r="Z14" s="4"/>
      <c r="AA14" s="4"/>
      <c r="AB14" s="604"/>
    </row>
    <row r="15" spans="1:28" s="1" customFormat="1">
      <c r="A15" s="28"/>
      <c r="B15" s="52">
        <v>3054</v>
      </c>
      <c r="C15" s="53" t="s">
        <v>46</v>
      </c>
      <c r="D15" s="36"/>
      <c r="E15" s="36"/>
      <c r="F15" s="1057"/>
      <c r="G15" s="29"/>
      <c r="H15" s="36"/>
      <c r="I15" s="155"/>
      <c r="J15" s="155"/>
      <c r="K15" s="155"/>
      <c r="L15" s="155"/>
      <c r="M15" s="1478"/>
      <c r="N15" s="155"/>
      <c r="O15" s="155"/>
      <c r="P15" s="155"/>
      <c r="Q15" s="155"/>
      <c r="R15" s="1478"/>
      <c r="S15" s="155"/>
      <c r="T15" s="155"/>
      <c r="U15" s="155"/>
      <c r="V15" s="155"/>
      <c r="W15" s="1478"/>
      <c r="X15" s="4"/>
      <c r="Y15" s="4"/>
      <c r="Z15" s="4"/>
      <c r="AA15" s="4"/>
      <c r="AB15" s="604"/>
    </row>
    <row r="16" spans="1:28" s="1" customFormat="1">
      <c r="A16" s="28"/>
      <c r="B16" s="58">
        <v>4</v>
      </c>
      <c r="C16" s="1051" t="s">
        <v>90</v>
      </c>
      <c r="D16" s="36"/>
      <c r="E16" s="36"/>
      <c r="F16" s="1057"/>
      <c r="G16" s="29"/>
      <c r="H16" s="36"/>
      <c r="I16" s="155"/>
      <c r="J16" s="155"/>
      <c r="K16" s="155"/>
      <c r="L16" s="155"/>
      <c r="M16" s="1478"/>
      <c r="N16" s="155"/>
      <c r="O16" s="155"/>
      <c r="P16" s="155"/>
      <c r="Q16" s="155"/>
      <c r="R16" s="1478"/>
      <c r="S16" s="155"/>
      <c r="T16" s="155"/>
      <c r="U16" s="155"/>
      <c r="V16" s="155"/>
      <c r="W16" s="1478"/>
      <c r="X16" s="4"/>
      <c r="Y16" s="4"/>
      <c r="Z16" s="4"/>
      <c r="AA16" s="4"/>
      <c r="AB16" s="604"/>
    </row>
    <row r="17" spans="1:28" s="1" customFormat="1">
      <c r="A17" s="28"/>
      <c r="B17" s="125">
        <v>4.1050000000000004</v>
      </c>
      <c r="C17" s="53" t="s">
        <v>104</v>
      </c>
      <c r="D17" s="36"/>
      <c r="E17" s="36"/>
      <c r="F17" s="1057"/>
      <c r="G17" s="29"/>
      <c r="H17" s="36"/>
      <c r="I17" s="155"/>
      <c r="J17" s="155"/>
      <c r="K17" s="155"/>
      <c r="L17" s="155"/>
      <c r="M17" s="1478"/>
      <c r="N17" s="155"/>
      <c r="O17" s="155"/>
      <c r="P17" s="155"/>
      <c r="Q17" s="155"/>
      <c r="R17" s="1478"/>
      <c r="S17" s="155"/>
      <c r="T17" s="155"/>
      <c r="U17" s="155"/>
      <c r="V17" s="155"/>
      <c r="W17" s="1478"/>
      <c r="X17" s="4"/>
      <c r="Y17" s="4"/>
      <c r="Z17" s="4"/>
      <c r="AA17" s="4"/>
      <c r="AB17" s="604"/>
    </row>
    <row r="18" spans="1:28" s="1" customFormat="1" ht="14.25" customHeight="1">
      <c r="A18" s="28"/>
      <c r="B18" s="1230">
        <v>61</v>
      </c>
      <c r="C18" s="1208" t="s">
        <v>342</v>
      </c>
      <c r="D18" s="36"/>
      <c r="E18" s="36"/>
      <c r="F18" s="1057"/>
      <c r="G18" s="29"/>
      <c r="H18" s="36"/>
      <c r="I18" s="155"/>
      <c r="J18" s="155"/>
      <c r="K18" s="155"/>
      <c r="L18" s="155"/>
      <c r="M18" s="1478"/>
      <c r="N18" s="155"/>
      <c r="O18" s="155"/>
      <c r="P18" s="155"/>
      <c r="Q18" s="155"/>
      <c r="R18" s="1478"/>
      <c r="S18" s="155"/>
      <c r="T18" s="155"/>
      <c r="U18" s="155"/>
      <c r="V18" s="155"/>
      <c r="W18" s="1478"/>
      <c r="X18" s="4"/>
      <c r="Y18" s="4"/>
      <c r="Z18" s="4"/>
      <c r="AA18" s="4"/>
      <c r="AB18" s="604"/>
    </row>
    <row r="19" spans="1:28" s="1" customFormat="1" ht="25.5">
      <c r="A19" s="28"/>
      <c r="B19" s="58">
        <v>72</v>
      </c>
      <c r="C19" s="1051" t="s">
        <v>304</v>
      </c>
      <c r="D19" s="36"/>
      <c r="E19" s="36"/>
      <c r="F19" s="1057"/>
      <c r="G19" s="29"/>
      <c r="H19" s="36"/>
      <c r="I19" s="155"/>
      <c r="J19" s="155"/>
      <c r="K19" s="155"/>
      <c r="L19" s="155"/>
      <c r="M19" s="1478"/>
      <c r="N19" s="155"/>
      <c r="O19" s="155"/>
      <c r="P19" s="155"/>
      <c r="Q19" s="155"/>
      <c r="R19" s="1478"/>
      <c r="S19" s="155"/>
      <c r="T19" s="155"/>
      <c r="U19" s="155"/>
      <c r="V19" s="155"/>
      <c r="W19" s="1478"/>
      <c r="X19" s="4"/>
      <c r="Y19" s="4"/>
      <c r="Z19" s="4"/>
      <c r="AA19" s="4"/>
      <c r="AB19" s="604"/>
    </row>
    <row r="20" spans="1:28" s="1" customFormat="1" ht="15" customHeight="1">
      <c r="A20" s="28"/>
      <c r="B20" s="1054" t="s">
        <v>305</v>
      </c>
      <c r="C20" s="146" t="s">
        <v>246</v>
      </c>
      <c r="D20" s="36"/>
      <c r="E20" s="1377">
        <v>0</v>
      </c>
      <c r="F20" s="1190">
        <v>2500</v>
      </c>
      <c r="G20" s="28">
        <f>F20+E20</f>
        <v>2500</v>
      </c>
      <c r="H20" s="36"/>
      <c r="I20" s="1472"/>
      <c r="J20" s="1472"/>
      <c r="K20" s="1472"/>
      <c r="L20" s="1472"/>
      <c r="M20" s="1592"/>
      <c r="N20" s="1472"/>
      <c r="O20" s="1593"/>
      <c r="P20" s="1593"/>
      <c r="Q20" s="1593"/>
      <c r="R20" s="1593"/>
      <c r="S20" s="1593"/>
      <c r="T20" s="1593"/>
      <c r="U20" s="1593"/>
      <c r="V20" s="1593"/>
      <c r="W20" s="1593"/>
      <c r="X20" s="1450"/>
      <c r="Y20" s="1450"/>
      <c r="Z20" s="1450"/>
      <c r="AA20" s="6"/>
      <c r="AB20" s="6"/>
    </row>
    <row r="21" spans="1:28" s="1" customFormat="1">
      <c r="A21" s="28"/>
      <c r="B21" s="1054" t="s">
        <v>306</v>
      </c>
      <c r="C21" s="146" t="s">
        <v>106</v>
      </c>
      <c r="D21" s="36"/>
      <c r="E21" s="1183">
        <v>25400</v>
      </c>
      <c r="F21" s="1190">
        <v>5000</v>
      </c>
      <c r="G21" s="28">
        <f>F21+E21</f>
        <v>30400</v>
      </c>
      <c r="H21" s="36"/>
      <c r="I21" s="1472"/>
      <c r="J21" s="1472"/>
      <c r="K21" s="1472"/>
      <c r="L21" s="1472"/>
      <c r="M21" s="1592"/>
      <c r="N21" s="1472"/>
      <c r="O21" s="1593"/>
      <c r="P21" s="1593"/>
      <c r="Q21" s="1593"/>
      <c r="R21" s="1593"/>
      <c r="S21" s="1593"/>
      <c r="T21" s="1593"/>
      <c r="U21" s="1593"/>
      <c r="V21" s="1593"/>
      <c r="W21" s="1593"/>
      <c r="X21" s="1450"/>
      <c r="Y21" s="1450"/>
      <c r="Z21" s="1450"/>
      <c r="AA21" s="6"/>
      <c r="AB21" s="6"/>
    </row>
    <row r="22" spans="1:28" s="1" customFormat="1" ht="25.5">
      <c r="A22" s="1092" t="s">
        <v>48</v>
      </c>
      <c r="B22" s="58">
        <v>72</v>
      </c>
      <c r="C22" s="1051" t="s">
        <v>304</v>
      </c>
      <c r="D22" s="36"/>
      <c r="E22" s="1184">
        <f>E21+E20</f>
        <v>25400</v>
      </c>
      <c r="F22" s="1027">
        <f>F21+F20</f>
        <v>7500</v>
      </c>
      <c r="G22" s="39">
        <f>G21+G20</f>
        <v>32900</v>
      </c>
      <c r="H22" s="36"/>
      <c r="I22" s="1459"/>
      <c r="J22" s="1459"/>
      <c r="K22" s="1459"/>
      <c r="L22" s="1459"/>
      <c r="M22" s="1460"/>
      <c r="N22" s="1459"/>
      <c r="O22" s="1459"/>
      <c r="P22" s="1459"/>
      <c r="Q22" s="1459"/>
      <c r="R22" s="1460"/>
      <c r="S22" s="1459"/>
      <c r="T22" s="1459"/>
      <c r="U22" s="1459"/>
      <c r="V22" s="1459"/>
      <c r="W22" s="1460"/>
      <c r="X22" s="1461"/>
      <c r="Y22" s="1461"/>
      <c r="Z22" s="1461"/>
      <c r="AA22" s="4"/>
      <c r="AB22" s="604"/>
    </row>
    <row r="23" spans="1:28" s="1" customFormat="1" ht="9.6" customHeight="1">
      <c r="A23" s="1092"/>
      <c r="B23" s="58"/>
      <c r="C23" s="1300"/>
      <c r="D23" s="36"/>
      <c r="E23" s="1183"/>
      <c r="F23" s="1190"/>
      <c r="G23" s="28"/>
      <c r="H23" s="36"/>
      <c r="I23" s="1459"/>
      <c r="J23" s="1459"/>
      <c r="K23" s="1459"/>
      <c r="L23" s="1459"/>
      <c r="M23" s="1460"/>
      <c r="N23" s="1459"/>
      <c r="O23" s="1459"/>
      <c r="P23" s="1459"/>
      <c r="Q23" s="1459"/>
      <c r="R23" s="1460"/>
      <c r="S23" s="1459"/>
      <c r="T23" s="1459"/>
      <c r="U23" s="1459"/>
      <c r="V23" s="1459"/>
      <c r="W23" s="1460"/>
      <c r="X23" s="1461"/>
      <c r="Y23" s="1461"/>
      <c r="Z23" s="1461"/>
      <c r="AA23" s="4"/>
      <c r="AB23" s="604"/>
    </row>
    <row r="24" spans="1:28" s="1" customFormat="1" ht="25.5">
      <c r="A24" s="1092"/>
      <c r="B24" s="1054">
        <v>73</v>
      </c>
      <c r="C24" s="1051" t="s">
        <v>307</v>
      </c>
      <c r="D24" s="36"/>
      <c r="E24" s="1227"/>
      <c r="F24" s="1190"/>
      <c r="G24" s="28"/>
      <c r="H24" s="36"/>
      <c r="I24" s="1459"/>
      <c r="J24" s="1459"/>
      <c r="K24" s="1459"/>
      <c r="L24" s="1459"/>
      <c r="M24" s="1460"/>
      <c r="N24" s="1459"/>
      <c r="O24" s="1459"/>
      <c r="P24" s="1459"/>
      <c r="Q24" s="1459"/>
      <c r="R24" s="1460"/>
      <c r="S24" s="1459"/>
      <c r="T24" s="1459"/>
      <c r="U24" s="1459"/>
      <c r="V24" s="1459"/>
      <c r="W24" s="1460"/>
      <c r="X24" s="1461"/>
      <c r="Y24" s="1461"/>
      <c r="Z24" s="1461"/>
      <c r="AA24" s="4"/>
      <c r="AB24" s="604"/>
    </row>
    <row r="25" spans="1:28" s="1" customFormat="1">
      <c r="A25" s="1092"/>
      <c r="B25" s="1054" t="s">
        <v>308</v>
      </c>
      <c r="C25" s="146" t="s">
        <v>106</v>
      </c>
      <c r="D25" s="36"/>
      <c r="E25" s="1377">
        <v>0</v>
      </c>
      <c r="F25" s="1190">
        <v>2800</v>
      </c>
      <c r="G25" s="28">
        <f>F25+E25</f>
        <v>2800</v>
      </c>
      <c r="H25" s="36"/>
      <c r="I25" s="1472"/>
      <c r="J25" s="1472"/>
      <c r="K25" s="1472"/>
      <c r="L25" s="1472"/>
      <c r="M25" s="1592"/>
      <c r="N25" s="1472"/>
      <c r="O25" s="1593"/>
      <c r="P25" s="1593"/>
      <c r="Q25" s="1593"/>
      <c r="R25" s="1593"/>
      <c r="S25" s="1593"/>
      <c r="T25" s="1593"/>
      <c r="U25" s="1593"/>
      <c r="V25" s="1593"/>
      <c r="W25" s="1593"/>
      <c r="X25" s="1450"/>
      <c r="Y25" s="1450"/>
      <c r="Z25" s="1450"/>
      <c r="AA25" s="6"/>
      <c r="AB25" s="604"/>
    </row>
    <row r="26" spans="1:28" s="1" customFormat="1" ht="25.5">
      <c r="A26" s="1092" t="s">
        <v>48</v>
      </c>
      <c r="B26" s="1054">
        <v>73</v>
      </c>
      <c r="C26" s="1051" t="s">
        <v>307</v>
      </c>
      <c r="D26" s="36"/>
      <c r="E26" s="1194">
        <f>E25</f>
        <v>0</v>
      </c>
      <c r="F26" s="1027">
        <f t="shared" ref="F26:G26" si="1">F25</f>
        <v>2800</v>
      </c>
      <c r="G26" s="39">
        <f t="shared" si="1"/>
        <v>2800</v>
      </c>
      <c r="H26" s="36"/>
      <c r="I26" s="1459"/>
      <c r="J26" s="1459"/>
      <c r="K26" s="1459"/>
      <c r="L26" s="1459"/>
      <c r="M26" s="1460"/>
      <c r="N26" s="1459"/>
      <c r="O26" s="1459"/>
      <c r="P26" s="1459"/>
      <c r="Q26" s="1459"/>
      <c r="R26" s="1460"/>
      <c r="S26" s="1459"/>
      <c r="T26" s="1459"/>
      <c r="U26" s="1459"/>
      <c r="V26" s="1459"/>
      <c r="W26" s="1460"/>
      <c r="X26" s="1461"/>
      <c r="Y26" s="1461"/>
      <c r="Z26" s="1461"/>
      <c r="AA26" s="4"/>
      <c r="AB26" s="604"/>
    </row>
    <row r="27" spans="1:28" s="1" customFormat="1" ht="10.15" customHeight="1">
      <c r="A27" s="1092"/>
      <c r="B27" s="1054"/>
      <c r="C27" s="1300"/>
      <c r="D27" s="36"/>
      <c r="E27" s="1227"/>
      <c r="F27" s="1190"/>
      <c r="G27" s="28"/>
      <c r="H27" s="36"/>
      <c r="I27" s="1459"/>
      <c r="J27" s="1459"/>
      <c r="K27" s="1459"/>
      <c r="L27" s="1459"/>
      <c r="M27" s="1460"/>
      <c r="N27" s="1459"/>
      <c r="O27" s="1459"/>
      <c r="P27" s="1459"/>
      <c r="Q27" s="1459"/>
      <c r="R27" s="1460"/>
      <c r="S27" s="1459"/>
      <c r="T27" s="1459"/>
      <c r="U27" s="1459"/>
      <c r="V27" s="1459"/>
      <c r="W27" s="1460"/>
      <c r="X27" s="1461"/>
      <c r="Y27" s="1461"/>
      <c r="Z27" s="1461"/>
      <c r="AA27" s="4"/>
      <c r="AB27" s="604"/>
    </row>
    <row r="28" spans="1:28" s="1" customFormat="1" ht="25.5">
      <c r="A28" s="1092"/>
      <c r="B28" s="58">
        <v>74</v>
      </c>
      <c r="C28" s="1051" t="s">
        <v>309</v>
      </c>
      <c r="D28" s="36"/>
      <c r="E28" s="1227"/>
      <c r="F28" s="1190"/>
      <c r="G28" s="28"/>
      <c r="H28" s="36"/>
      <c r="I28" s="1459"/>
      <c r="J28" s="1459"/>
      <c r="K28" s="1459"/>
      <c r="L28" s="1459"/>
      <c r="M28" s="1460"/>
      <c r="N28" s="1459"/>
      <c r="O28" s="1459"/>
      <c r="P28" s="1459"/>
      <c r="Q28" s="1459"/>
      <c r="R28" s="1460"/>
      <c r="S28" s="1459"/>
      <c r="T28" s="1459"/>
      <c r="U28" s="1459"/>
      <c r="V28" s="1459"/>
      <c r="W28" s="1460"/>
      <c r="X28" s="1461"/>
      <c r="Y28" s="1461"/>
      <c r="Z28" s="1461"/>
      <c r="AA28" s="4"/>
      <c r="AB28" s="604"/>
    </row>
    <row r="29" spans="1:28" s="1" customFormat="1">
      <c r="A29" s="1092"/>
      <c r="B29" s="1054" t="s">
        <v>310</v>
      </c>
      <c r="C29" s="146" t="s">
        <v>106</v>
      </c>
      <c r="D29" s="36"/>
      <c r="E29" s="1377">
        <v>0</v>
      </c>
      <c r="F29" s="1190">
        <v>2200</v>
      </c>
      <c r="G29" s="28">
        <f>F29+E29</f>
        <v>2200</v>
      </c>
      <c r="H29" s="36"/>
      <c r="I29" s="1472"/>
      <c r="J29" s="1472"/>
      <c r="K29" s="1472"/>
      <c r="L29" s="1472"/>
      <c r="M29" s="1592"/>
      <c r="N29" s="1472"/>
      <c r="O29" s="1593"/>
      <c r="P29" s="1593"/>
      <c r="Q29" s="1593"/>
      <c r="R29" s="1593"/>
      <c r="S29" s="1593"/>
      <c r="T29" s="1593"/>
      <c r="U29" s="1593"/>
      <c r="V29" s="1593"/>
      <c r="W29" s="1593"/>
      <c r="X29" s="1450"/>
      <c r="Y29" s="1450"/>
      <c r="Z29" s="1450"/>
      <c r="AA29" s="6"/>
      <c r="AB29" s="604"/>
    </row>
    <row r="30" spans="1:28" s="1" customFormat="1" ht="25.5">
      <c r="A30" s="1335" t="s">
        <v>48</v>
      </c>
      <c r="B30" s="1336">
        <v>74</v>
      </c>
      <c r="C30" s="1337" t="s">
        <v>309</v>
      </c>
      <c r="D30" s="1338"/>
      <c r="E30" s="1194">
        <f>E29</f>
        <v>0</v>
      </c>
      <c r="F30" s="1027">
        <f t="shared" ref="F30:G30" si="2">F29</f>
        <v>2200</v>
      </c>
      <c r="G30" s="39">
        <f t="shared" si="2"/>
        <v>2200</v>
      </c>
      <c r="H30" s="36"/>
      <c r="I30" s="1459"/>
      <c r="J30" s="1459"/>
      <c r="K30" s="1459"/>
      <c r="L30" s="1459"/>
      <c r="M30" s="1460"/>
      <c r="N30" s="1459"/>
      <c r="O30" s="1459"/>
      <c r="P30" s="1459"/>
      <c r="Q30" s="1459"/>
      <c r="R30" s="1460"/>
      <c r="S30" s="1459"/>
      <c r="T30" s="1459"/>
      <c r="U30" s="1459"/>
      <c r="V30" s="1459"/>
      <c r="W30" s="1460"/>
      <c r="X30" s="1461"/>
      <c r="Y30" s="1461"/>
      <c r="Z30" s="1461"/>
      <c r="AA30" s="4"/>
      <c r="AB30" s="604"/>
    </row>
    <row r="31" spans="1:28" s="1" customFormat="1" ht="9.6" customHeight="1">
      <c r="A31" s="1092"/>
      <c r="B31" s="58"/>
      <c r="C31" s="1300"/>
      <c r="D31" s="36"/>
      <c r="E31" s="1227"/>
      <c r="F31" s="1190"/>
      <c r="G31" s="28"/>
      <c r="H31" s="36"/>
      <c r="I31" s="1459"/>
      <c r="J31" s="1459"/>
      <c r="K31" s="1459"/>
      <c r="L31" s="1459"/>
      <c r="M31" s="1460"/>
      <c r="N31" s="1459"/>
      <c r="O31" s="1459"/>
      <c r="P31" s="1459"/>
      <c r="Q31" s="1459"/>
      <c r="R31" s="1460"/>
      <c r="S31" s="1459"/>
      <c r="T31" s="1459"/>
      <c r="U31" s="1459"/>
      <c r="V31" s="1459"/>
      <c r="W31" s="1460"/>
      <c r="X31" s="1461"/>
      <c r="Y31" s="1461"/>
      <c r="Z31" s="1461"/>
      <c r="AA31" s="4"/>
      <c r="AB31" s="604"/>
    </row>
    <row r="32" spans="1:28" s="1" customFormat="1" ht="25.5">
      <c r="A32" s="28"/>
      <c r="B32" s="58">
        <v>75</v>
      </c>
      <c r="C32" s="1051" t="s">
        <v>311</v>
      </c>
      <c r="D32" s="36"/>
      <c r="E32" s="1227"/>
      <c r="F32" s="1190"/>
      <c r="G32" s="28"/>
      <c r="H32" s="36"/>
      <c r="I32" s="1459"/>
      <c r="J32" s="1459"/>
      <c r="K32" s="1459"/>
      <c r="L32" s="1459"/>
      <c r="M32" s="1460"/>
      <c r="N32" s="1459"/>
      <c r="O32" s="1459"/>
      <c r="P32" s="1459"/>
      <c r="Q32" s="1459"/>
      <c r="R32" s="1460"/>
      <c r="S32" s="1459"/>
      <c r="T32" s="1459"/>
      <c r="U32" s="1459"/>
      <c r="V32" s="1459"/>
      <c r="W32" s="1460"/>
      <c r="X32" s="1461"/>
      <c r="Y32" s="1461"/>
      <c r="Z32" s="1461"/>
      <c r="AA32" s="4"/>
      <c r="AB32" s="604"/>
    </row>
    <row r="33" spans="1:28" s="1" customFormat="1">
      <c r="A33" s="28"/>
      <c r="B33" s="1054" t="s">
        <v>312</v>
      </c>
      <c r="C33" s="146" t="s">
        <v>106</v>
      </c>
      <c r="D33" s="36"/>
      <c r="E33" s="1377">
        <v>0</v>
      </c>
      <c r="F33" s="1190">
        <v>2800</v>
      </c>
      <c r="G33" s="28">
        <v>2800</v>
      </c>
      <c r="H33" s="36"/>
      <c r="I33" s="1472"/>
      <c r="J33" s="1472"/>
      <c r="K33" s="1472"/>
      <c r="L33" s="1472"/>
      <c r="M33" s="1592"/>
      <c r="N33" s="1472"/>
      <c r="O33" s="1593"/>
      <c r="P33" s="1593"/>
      <c r="Q33" s="1593"/>
      <c r="R33" s="1593"/>
      <c r="S33" s="1593"/>
      <c r="T33" s="1593"/>
      <c r="U33" s="1593"/>
      <c r="V33" s="1593"/>
      <c r="W33" s="1593"/>
      <c r="X33" s="1450"/>
      <c r="Y33" s="1450"/>
      <c r="Z33" s="1450"/>
      <c r="AA33" s="6"/>
      <c r="AB33" s="604"/>
    </row>
    <row r="34" spans="1:28" s="1" customFormat="1" ht="25.5">
      <c r="A34" s="1092" t="s">
        <v>48</v>
      </c>
      <c r="B34" s="58">
        <v>75</v>
      </c>
      <c r="C34" s="1300" t="s">
        <v>311</v>
      </c>
      <c r="D34" s="36"/>
      <c r="E34" s="1194">
        <f t="shared" ref="E34:F34" si="3">E33</f>
        <v>0</v>
      </c>
      <c r="F34" s="1027">
        <f t="shared" si="3"/>
        <v>2800</v>
      </c>
      <c r="G34" s="39">
        <f>G33</f>
        <v>2800</v>
      </c>
      <c r="H34" s="36"/>
      <c r="I34" s="155"/>
      <c r="J34" s="155"/>
      <c r="K34" s="155"/>
      <c r="L34" s="155"/>
      <c r="M34" s="1478"/>
      <c r="N34" s="155"/>
      <c r="O34" s="155"/>
      <c r="P34" s="155"/>
      <c r="Q34" s="155"/>
      <c r="R34" s="1478"/>
      <c r="S34" s="155"/>
      <c r="T34" s="155"/>
      <c r="U34" s="155"/>
      <c r="V34" s="155"/>
      <c r="W34" s="1478"/>
      <c r="X34" s="4"/>
      <c r="Y34" s="4"/>
      <c r="Z34" s="4"/>
      <c r="AA34" s="4"/>
      <c r="AB34" s="604"/>
    </row>
    <row r="35" spans="1:28" s="1" customFormat="1">
      <c r="A35" s="50" t="s">
        <v>48</v>
      </c>
      <c r="B35" s="125">
        <v>4.1050000000000004</v>
      </c>
      <c r="C35" s="53" t="s">
        <v>104</v>
      </c>
      <c r="D35" s="36"/>
      <c r="E35" s="1231">
        <f>E34+E30+E26+E22</f>
        <v>25400</v>
      </c>
      <c r="F35" s="1190">
        <f t="shared" ref="F35:G35" si="4">F34+F30+F26+F22</f>
        <v>15300</v>
      </c>
      <c r="G35" s="1023">
        <f t="shared" si="4"/>
        <v>40700</v>
      </c>
      <c r="H35" s="36"/>
      <c r="I35" s="155"/>
      <c r="J35" s="155"/>
      <c r="K35" s="155"/>
      <c r="L35" s="155"/>
      <c r="M35" s="1478"/>
      <c r="N35" s="155"/>
      <c r="O35" s="155"/>
      <c r="P35" s="155"/>
      <c r="Q35" s="155"/>
      <c r="R35" s="1478"/>
      <c r="S35" s="155"/>
      <c r="T35" s="155"/>
      <c r="U35" s="155"/>
      <c r="V35" s="155"/>
      <c r="W35" s="1478"/>
      <c r="X35" s="4"/>
      <c r="Y35" s="4"/>
      <c r="Z35" s="4"/>
      <c r="AA35" s="4"/>
      <c r="AB35" s="604"/>
    </row>
    <row r="36" spans="1:28" s="1" customFormat="1" ht="18.75" customHeight="1">
      <c r="A36" s="50" t="s">
        <v>48</v>
      </c>
      <c r="B36" s="1055">
        <v>4</v>
      </c>
      <c r="C36" s="53" t="s">
        <v>90</v>
      </c>
      <c r="D36" s="36"/>
      <c r="E36" s="1232">
        <f>E35</f>
        <v>25400</v>
      </c>
      <c r="F36" s="1027">
        <f t="shared" ref="F36:G36" si="5">F35</f>
        <v>15300</v>
      </c>
      <c r="G36" s="1019">
        <f t="shared" si="5"/>
        <v>40700</v>
      </c>
      <c r="H36" s="34" t="s">
        <v>177</v>
      </c>
      <c r="I36" s="155"/>
      <c r="J36" s="155"/>
      <c r="K36" s="155"/>
      <c r="L36" s="155"/>
      <c r="M36" s="1478"/>
      <c r="N36" s="155"/>
      <c r="O36" s="155"/>
      <c r="P36" s="155"/>
      <c r="Q36" s="155"/>
      <c r="R36" s="1478"/>
      <c r="S36" s="155"/>
      <c r="T36" s="155"/>
      <c r="U36" s="155"/>
      <c r="V36" s="155"/>
      <c r="W36" s="1478"/>
      <c r="X36" s="4"/>
      <c r="Y36" s="4"/>
      <c r="Z36" s="4"/>
      <c r="AA36" s="4"/>
      <c r="AB36" s="604"/>
    </row>
    <row r="37" spans="1:28" s="1" customFormat="1">
      <c r="A37" s="28"/>
      <c r="B37" s="50">
        <v>80</v>
      </c>
      <c r="C37" s="1051" t="s">
        <v>42</v>
      </c>
      <c r="D37" s="36"/>
      <c r="E37" s="1185"/>
      <c r="F37" s="1190"/>
      <c r="G37" s="28"/>
      <c r="H37" s="36"/>
      <c r="I37" s="155"/>
      <c r="J37" s="155"/>
      <c r="K37" s="155"/>
      <c r="L37" s="155"/>
      <c r="M37" s="1478"/>
      <c r="N37" s="155"/>
      <c r="O37" s="155"/>
      <c r="P37" s="155"/>
      <c r="Q37" s="155"/>
      <c r="R37" s="1478"/>
      <c r="S37" s="155"/>
      <c r="T37" s="155"/>
      <c r="U37" s="155"/>
      <c r="V37" s="155"/>
      <c r="W37" s="1478"/>
      <c r="X37" s="4"/>
      <c r="Y37" s="4"/>
      <c r="Z37" s="4"/>
      <c r="AA37" s="4"/>
      <c r="AB37" s="604"/>
    </row>
    <row r="38" spans="1:28" s="1" customFormat="1">
      <c r="A38" s="28"/>
      <c r="B38" s="125">
        <v>80.001000000000005</v>
      </c>
      <c r="C38" s="53" t="s">
        <v>31</v>
      </c>
      <c r="D38" s="36"/>
      <c r="E38" s="1185"/>
      <c r="F38" s="1190"/>
      <c r="G38" s="28"/>
      <c r="H38" s="36"/>
      <c r="I38" s="155"/>
      <c r="J38" s="155"/>
      <c r="K38" s="155"/>
      <c r="L38" s="155"/>
      <c r="M38" s="1478"/>
      <c r="N38" s="155"/>
      <c r="O38" s="155"/>
      <c r="P38" s="155"/>
      <c r="Q38" s="155"/>
      <c r="R38" s="1478"/>
      <c r="S38" s="155"/>
      <c r="T38" s="155"/>
      <c r="U38" s="155"/>
      <c r="V38" s="155"/>
      <c r="W38" s="1478"/>
      <c r="X38" s="4"/>
      <c r="Y38" s="4"/>
      <c r="Z38" s="4"/>
      <c r="AA38" s="4"/>
      <c r="AB38" s="604"/>
    </row>
    <row r="39" spans="1:28" s="1" customFormat="1">
      <c r="A39" s="28"/>
      <c r="B39" s="174">
        <v>35</v>
      </c>
      <c r="C39" s="146" t="s">
        <v>313</v>
      </c>
      <c r="D39" s="36"/>
      <c r="E39" s="1185"/>
      <c r="F39" s="1190"/>
      <c r="G39" s="28"/>
      <c r="H39" s="36"/>
      <c r="I39" s="155"/>
      <c r="J39" s="155"/>
      <c r="K39" s="155"/>
      <c r="L39" s="155"/>
      <c r="M39" s="1478"/>
      <c r="N39" s="155"/>
      <c r="O39" s="155"/>
      <c r="P39" s="155"/>
      <c r="Q39" s="155"/>
      <c r="R39" s="1478"/>
      <c r="S39" s="155"/>
      <c r="T39" s="155"/>
      <c r="U39" s="155"/>
      <c r="V39" s="155"/>
      <c r="W39" s="1478"/>
      <c r="X39" s="4"/>
      <c r="Y39" s="4"/>
      <c r="Z39" s="4"/>
      <c r="AA39" s="4"/>
      <c r="AB39" s="604"/>
    </row>
    <row r="40" spans="1:28" s="1" customFormat="1">
      <c r="A40" s="28"/>
      <c r="B40" s="50">
        <v>44</v>
      </c>
      <c r="C40" s="1051" t="s">
        <v>55</v>
      </c>
      <c r="D40" s="36"/>
      <c r="E40" s="1185"/>
      <c r="F40" s="1190"/>
      <c r="G40" s="28"/>
      <c r="H40" s="36"/>
      <c r="I40" s="155"/>
      <c r="J40" s="155"/>
      <c r="K40" s="155"/>
      <c r="L40" s="155"/>
      <c r="M40" s="1478"/>
      <c r="N40" s="155"/>
      <c r="O40" s="155"/>
      <c r="P40" s="155"/>
      <c r="Q40" s="155"/>
      <c r="R40" s="1478"/>
      <c r="S40" s="155"/>
      <c r="T40" s="155"/>
      <c r="U40" s="155"/>
      <c r="V40" s="155"/>
      <c r="W40" s="1478"/>
      <c r="X40" s="4"/>
      <c r="Y40" s="4"/>
      <c r="Z40" s="4"/>
      <c r="AA40" s="4"/>
      <c r="AB40" s="604"/>
    </row>
    <row r="41" spans="1:28" s="1" customFormat="1">
      <c r="A41" s="28"/>
      <c r="B41" s="44" t="s">
        <v>314</v>
      </c>
      <c r="C41" s="1051" t="s">
        <v>63</v>
      </c>
      <c r="D41" s="36"/>
      <c r="E41" s="1377">
        <v>0</v>
      </c>
      <c r="F41" s="1190">
        <v>2700</v>
      </c>
      <c r="G41" s="28">
        <v>2700</v>
      </c>
      <c r="H41" s="34" t="s">
        <v>178</v>
      </c>
      <c r="I41" s="1472"/>
      <c r="J41" s="1472"/>
      <c r="K41" s="1472"/>
      <c r="L41" s="1472"/>
      <c r="M41" s="1592"/>
      <c r="N41" s="1472"/>
      <c r="O41" s="1593"/>
      <c r="P41" s="1593"/>
      <c r="Q41" s="1593"/>
      <c r="R41" s="1593"/>
      <c r="S41" s="1593"/>
      <c r="T41" s="1593"/>
      <c r="U41" s="1593"/>
      <c r="V41" s="1593"/>
      <c r="W41" s="1593"/>
      <c r="X41" s="1450"/>
      <c r="Y41" s="1450"/>
      <c r="Z41" s="1450"/>
      <c r="AA41" s="1450"/>
      <c r="AB41" s="604"/>
    </row>
    <row r="42" spans="1:28" s="1" customFormat="1">
      <c r="A42" s="28" t="s">
        <v>48</v>
      </c>
      <c r="B42" s="50">
        <v>44</v>
      </c>
      <c r="C42" s="1300" t="s">
        <v>55</v>
      </c>
      <c r="D42" s="36"/>
      <c r="E42" s="1349">
        <f>E41</f>
        <v>0</v>
      </c>
      <c r="F42" s="1438">
        <f>F41</f>
        <v>2700</v>
      </c>
      <c r="G42" s="1438">
        <f>G41</f>
        <v>2700</v>
      </c>
      <c r="H42" s="34"/>
      <c r="I42" s="155"/>
      <c r="J42" s="155"/>
      <c r="K42" s="155"/>
      <c r="L42" s="155"/>
      <c r="M42" s="1478"/>
      <c r="N42" s="155"/>
      <c r="O42" s="155"/>
      <c r="P42" s="155"/>
      <c r="Q42" s="155"/>
      <c r="R42" s="1478"/>
      <c r="S42" s="155"/>
      <c r="T42" s="155"/>
      <c r="U42" s="155"/>
      <c r="V42" s="155"/>
      <c r="W42" s="1478"/>
      <c r="X42" s="4"/>
      <c r="Y42" s="4"/>
      <c r="Z42" s="4"/>
      <c r="AA42" s="4"/>
      <c r="AB42" s="604"/>
    </row>
    <row r="43" spans="1:28" s="1" customFormat="1">
      <c r="A43" s="28" t="s">
        <v>48</v>
      </c>
      <c r="B43" s="174">
        <v>35</v>
      </c>
      <c r="C43" s="146" t="s">
        <v>313</v>
      </c>
      <c r="D43" s="36"/>
      <c r="E43" s="1194">
        <f>E41</f>
        <v>0</v>
      </c>
      <c r="F43" s="1027">
        <f>F41</f>
        <v>2700</v>
      </c>
      <c r="G43" s="1027">
        <f>G41</f>
        <v>2700</v>
      </c>
      <c r="H43" s="36"/>
      <c r="I43" s="155"/>
      <c r="J43" s="155"/>
      <c r="K43" s="155"/>
      <c r="L43" s="155"/>
      <c r="M43" s="1478"/>
      <c r="N43" s="155"/>
      <c r="O43" s="155"/>
      <c r="P43" s="155"/>
      <c r="Q43" s="155"/>
      <c r="R43" s="1478"/>
      <c r="S43" s="155"/>
      <c r="T43" s="155"/>
      <c r="U43" s="155"/>
      <c r="V43" s="155"/>
      <c r="W43" s="1478"/>
      <c r="X43" s="4"/>
      <c r="Y43" s="4"/>
      <c r="Z43" s="4"/>
      <c r="AA43" s="4"/>
      <c r="AB43" s="604"/>
    </row>
    <row r="44" spans="1:28" s="1" customFormat="1">
      <c r="A44" s="28" t="s">
        <v>48</v>
      </c>
      <c r="B44" s="125">
        <v>80.001000000000005</v>
      </c>
      <c r="C44" s="53" t="s">
        <v>31</v>
      </c>
      <c r="D44" s="36"/>
      <c r="E44" s="1194">
        <f>E43</f>
        <v>0</v>
      </c>
      <c r="F44" s="1027">
        <f t="shared" ref="F44:G45" si="6">F43</f>
        <v>2700</v>
      </c>
      <c r="G44" s="1027">
        <f t="shared" si="6"/>
        <v>2700</v>
      </c>
      <c r="H44" s="36"/>
      <c r="I44" s="155"/>
      <c r="J44" s="155"/>
      <c r="K44" s="155"/>
      <c r="L44" s="155"/>
      <c r="M44" s="1478"/>
      <c r="N44" s="155"/>
      <c r="O44" s="155"/>
      <c r="P44" s="155"/>
      <c r="Q44" s="155"/>
      <c r="R44" s="1478"/>
      <c r="S44" s="155"/>
      <c r="T44" s="155"/>
      <c r="U44" s="155"/>
      <c r="V44" s="155"/>
      <c r="W44" s="1478"/>
      <c r="X44" s="4"/>
      <c r="Y44" s="4"/>
      <c r="Z44" s="4"/>
      <c r="AA44" s="4"/>
      <c r="AB44" s="604"/>
    </row>
    <row r="45" spans="1:28" s="1" customFormat="1">
      <c r="A45" s="28" t="s">
        <v>48</v>
      </c>
      <c r="B45" s="50">
        <v>80</v>
      </c>
      <c r="C45" s="1051" t="s">
        <v>42</v>
      </c>
      <c r="D45" s="36"/>
      <c r="E45" s="1194">
        <f>E44</f>
        <v>0</v>
      </c>
      <c r="F45" s="1027">
        <f t="shared" si="6"/>
        <v>2700</v>
      </c>
      <c r="G45" s="1027">
        <f t="shared" si="6"/>
        <v>2700</v>
      </c>
      <c r="H45" s="36"/>
      <c r="I45" s="155"/>
      <c r="J45" s="155"/>
      <c r="K45" s="155"/>
      <c r="L45" s="155"/>
      <c r="M45" s="1478"/>
      <c r="N45" s="155"/>
      <c r="O45" s="155"/>
      <c r="P45" s="155"/>
      <c r="Q45" s="155"/>
      <c r="R45" s="1478"/>
      <c r="S45" s="155"/>
      <c r="T45" s="155"/>
      <c r="U45" s="155"/>
      <c r="V45" s="155"/>
      <c r="W45" s="1478"/>
      <c r="X45" s="4"/>
      <c r="Y45" s="4"/>
      <c r="Z45" s="4"/>
      <c r="AA45" s="4"/>
      <c r="AB45" s="604"/>
    </row>
    <row r="46" spans="1:28" s="1" customFormat="1">
      <c r="A46" s="28" t="s">
        <v>48</v>
      </c>
      <c r="B46" s="52">
        <v>3054</v>
      </c>
      <c r="C46" s="53" t="s">
        <v>46</v>
      </c>
      <c r="D46" s="36"/>
      <c r="E46" s="1136">
        <f>E45+E36</f>
        <v>25400</v>
      </c>
      <c r="F46" s="1190">
        <f t="shared" ref="F46:G46" si="7">F45+F36</f>
        <v>18000</v>
      </c>
      <c r="G46" s="1023">
        <f t="shared" si="7"/>
        <v>43400</v>
      </c>
      <c r="H46" s="36"/>
      <c r="I46" s="155"/>
      <c r="J46" s="155"/>
      <c r="K46" s="155"/>
      <c r="L46" s="155"/>
      <c r="M46" s="1478"/>
      <c r="N46" s="155"/>
      <c r="O46" s="155"/>
      <c r="P46" s="155"/>
      <c r="Q46" s="155"/>
      <c r="R46" s="1478"/>
      <c r="S46" s="155"/>
      <c r="T46" s="155"/>
      <c r="U46" s="155"/>
      <c r="V46" s="155"/>
      <c r="W46" s="1478"/>
      <c r="X46" s="4"/>
      <c r="Y46" s="4"/>
      <c r="Z46" s="4"/>
      <c r="AA46" s="4"/>
      <c r="AB46" s="604"/>
    </row>
    <row r="47" spans="1:28" s="1" customFormat="1">
      <c r="A47" s="39" t="s">
        <v>48</v>
      </c>
      <c r="B47" s="1195"/>
      <c r="C47" s="61" t="s">
        <v>52</v>
      </c>
      <c r="D47" s="1195"/>
      <c r="E47" s="1232">
        <f>E46</f>
        <v>25400</v>
      </c>
      <c r="F47" s="1027">
        <f t="shared" ref="F47:G47" si="8">F46</f>
        <v>18000</v>
      </c>
      <c r="G47" s="1019">
        <f t="shared" si="8"/>
        <v>43400</v>
      </c>
      <c r="H47" s="36"/>
      <c r="I47" s="155"/>
      <c r="J47" s="155"/>
      <c r="K47" s="155"/>
      <c r="L47" s="155"/>
      <c r="M47" s="1478"/>
      <c r="N47" s="155"/>
      <c r="O47" s="155"/>
      <c r="P47" s="155"/>
      <c r="Q47" s="155"/>
      <c r="R47" s="1478"/>
      <c r="S47" s="155"/>
      <c r="T47" s="155"/>
      <c r="U47" s="155"/>
      <c r="V47" s="155"/>
      <c r="W47" s="1478"/>
      <c r="X47" s="4"/>
      <c r="Y47" s="4"/>
      <c r="Z47" s="4"/>
      <c r="AA47" s="4"/>
      <c r="AB47" s="604"/>
    </row>
    <row r="48" spans="1:28" s="1" customFormat="1" ht="14.45" customHeight="1">
      <c r="A48" s="28"/>
      <c r="B48" s="36"/>
      <c r="C48" s="53" t="s">
        <v>11</v>
      </c>
      <c r="D48" s="36"/>
      <c r="E48" s="1056"/>
      <c r="F48" s="759"/>
      <c r="G48" s="1023"/>
      <c r="H48" s="36"/>
      <c r="I48" s="155"/>
      <c r="J48" s="155"/>
      <c r="K48" s="155"/>
      <c r="L48" s="155"/>
      <c r="M48" s="1478"/>
      <c r="N48" s="155"/>
      <c r="O48" s="155"/>
      <c r="P48" s="155"/>
      <c r="Q48" s="155"/>
      <c r="R48" s="1478"/>
      <c r="S48" s="155"/>
      <c r="T48" s="155"/>
      <c r="U48" s="155"/>
      <c r="V48" s="155"/>
      <c r="W48" s="1478"/>
      <c r="X48" s="4"/>
      <c r="Y48" s="4"/>
      <c r="Z48" s="4"/>
      <c r="AA48" s="4"/>
      <c r="AB48" s="604"/>
    </row>
    <row r="49" spans="1:28" s="1" customFormat="1" ht="14.45" customHeight="1">
      <c r="A49" s="28"/>
      <c r="B49" s="29">
        <v>5054</v>
      </c>
      <c r="C49" s="53" t="s">
        <v>30</v>
      </c>
      <c r="D49" s="36"/>
      <c r="E49" s="1056"/>
      <c r="F49" s="759"/>
      <c r="G49" s="1023"/>
      <c r="H49" s="36"/>
      <c r="I49" s="155"/>
      <c r="J49" s="155"/>
      <c r="K49" s="155"/>
      <c r="L49" s="155"/>
      <c r="M49" s="1478"/>
      <c r="N49" s="155"/>
      <c r="O49" s="155"/>
      <c r="P49" s="155"/>
      <c r="Q49" s="155"/>
      <c r="R49" s="1478"/>
      <c r="S49" s="155"/>
      <c r="T49" s="155"/>
      <c r="U49" s="155"/>
      <c r="V49" s="155"/>
      <c r="W49" s="1478"/>
      <c r="X49" s="4"/>
      <c r="Y49" s="4"/>
      <c r="Z49" s="4"/>
      <c r="AA49" s="4"/>
      <c r="AB49" s="604"/>
    </row>
    <row r="50" spans="1:28" s="1" customFormat="1" ht="14.45" customHeight="1">
      <c r="A50" s="28"/>
      <c r="B50" s="58">
        <v>4</v>
      </c>
      <c r="C50" s="1068" t="s">
        <v>90</v>
      </c>
      <c r="D50" s="36"/>
      <c r="E50" s="1056"/>
      <c r="F50" s="759"/>
      <c r="G50" s="1023"/>
      <c r="H50" s="36"/>
      <c r="I50" s="155"/>
      <c r="J50" s="155"/>
      <c r="K50" s="155"/>
      <c r="L50" s="155"/>
      <c r="M50" s="1478"/>
      <c r="N50" s="155"/>
      <c r="O50" s="155"/>
      <c r="P50" s="155"/>
      <c r="Q50" s="155"/>
      <c r="R50" s="1478"/>
      <c r="S50" s="155"/>
      <c r="T50" s="155"/>
      <c r="U50" s="155"/>
      <c r="V50" s="155"/>
      <c r="W50" s="1478"/>
      <c r="X50" s="4"/>
      <c r="Y50" s="4"/>
      <c r="Z50" s="4"/>
      <c r="AA50" s="4"/>
      <c r="AB50" s="604"/>
    </row>
    <row r="51" spans="1:28" s="1" customFormat="1" ht="14.45" customHeight="1">
      <c r="A51" s="28"/>
      <c r="B51" s="125">
        <v>4.3369999999999997</v>
      </c>
      <c r="C51" s="53" t="s">
        <v>71</v>
      </c>
      <c r="D51" s="36"/>
      <c r="E51" s="1056"/>
      <c r="F51" s="759"/>
      <c r="G51" s="1023"/>
      <c r="H51" s="36"/>
      <c r="I51" s="155"/>
      <c r="J51" s="155"/>
      <c r="K51" s="155"/>
      <c r="L51" s="155"/>
      <c r="M51" s="1478"/>
      <c r="N51" s="155"/>
      <c r="O51" s="155"/>
      <c r="P51" s="155"/>
      <c r="Q51" s="155"/>
      <c r="R51" s="1478"/>
      <c r="S51" s="155"/>
      <c r="T51" s="155"/>
      <c r="U51" s="155"/>
      <c r="V51" s="155"/>
      <c r="W51" s="1478"/>
      <c r="X51" s="4"/>
      <c r="Y51" s="4"/>
      <c r="Z51" s="4"/>
      <c r="AA51" s="4"/>
      <c r="AB51" s="604"/>
    </row>
    <row r="52" spans="1:28" s="1" customFormat="1" ht="14.45" customHeight="1">
      <c r="A52" s="28"/>
      <c r="B52" s="28">
        <v>60</v>
      </c>
      <c r="C52" s="1068" t="s">
        <v>326</v>
      </c>
      <c r="D52" s="36"/>
      <c r="E52" s="1056"/>
      <c r="F52" s="759"/>
      <c r="G52" s="1023"/>
      <c r="H52" s="36"/>
      <c r="I52" s="155"/>
      <c r="J52" s="155"/>
      <c r="K52" s="155"/>
      <c r="L52" s="155"/>
      <c r="M52" s="1478"/>
      <c r="N52" s="155"/>
      <c r="O52" s="155"/>
      <c r="P52" s="155"/>
      <c r="Q52" s="155"/>
      <c r="R52" s="1478"/>
      <c r="S52" s="155"/>
      <c r="T52" s="155"/>
      <c r="U52" s="155"/>
      <c r="V52" s="155"/>
      <c r="W52" s="1478"/>
      <c r="X52" s="4"/>
      <c r="Y52" s="4"/>
      <c r="Z52" s="4"/>
      <c r="AA52" s="4"/>
      <c r="AB52" s="604"/>
    </row>
    <row r="53" spans="1:28" s="1" customFormat="1" ht="14.45" customHeight="1">
      <c r="A53" s="28"/>
      <c r="B53" s="28">
        <v>45</v>
      </c>
      <c r="C53" s="1068" t="s">
        <v>12</v>
      </c>
      <c r="D53" s="36"/>
      <c r="E53" s="1056"/>
      <c r="F53" s="759"/>
      <c r="G53" s="1023"/>
      <c r="H53" s="36"/>
      <c r="I53" s="155"/>
      <c r="J53" s="155"/>
      <c r="K53" s="155"/>
      <c r="L53" s="155"/>
      <c r="M53" s="1478"/>
      <c r="N53" s="155"/>
      <c r="O53" s="155"/>
      <c r="P53" s="155"/>
      <c r="Q53" s="155"/>
      <c r="R53" s="1478"/>
      <c r="S53" s="155"/>
      <c r="T53" s="155"/>
      <c r="U53" s="155"/>
      <c r="V53" s="155"/>
      <c r="W53" s="1478"/>
      <c r="X53" s="4"/>
      <c r="Y53" s="4"/>
      <c r="Z53" s="4"/>
      <c r="AA53" s="4"/>
      <c r="AB53" s="604"/>
    </row>
    <row r="54" spans="1:28" s="1" customFormat="1" ht="14.45" customHeight="1">
      <c r="A54" s="28"/>
      <c r="B54" s="1092" t="s">
        <v>393</v>
      </c>
      <c r="C54" s="1121" t="s">
        <v>394</v>
      </c>
      <c r="D54" s="36"/>
      <c r="E54" s="1023">
        <v>4062</v>
      </c>
      <c r="F54" s="759"/>
      <c r="G54" s="1023">
        <f>F54+E54</f>
        <v>4062</v>
      </c>
      <c r="H54" s="34" t="s">
        <v>186</v>
      </c>
      <c r="I54" s="1472"/>
      <c r="J54" s="1462"/>
      <c r="K54" s="1472"/>
      <c r="L54" s="1472"/>
      <c r="M54" s="1641"/>
      <c r="N54" s="155"/>
      <c r="O54" s="155"/>
      <c r="P54" s="155"/>
      <c r="Q54" s="155"/>
      <c r="R54" s="1478"/>
      <c r="S54" s="155"/>
      <c r="T54" s="155"/>
      <c r="U54" s="155"/>
      <c r="V54" s="155"/>
      <c r="W54" s="1478"/>
      <c r="X54" s="4"/>
      <c r="Y54" s="4"/>
      <c r="Z54" s="4"/>
      <c r="AA54" s="4"/>
      <c r="AB54" s="604"/>
    </row>
    <row r="55" spans="1:28" s="1" customFormat="1">
      <c r="A55" s="28"/>
      <c r="B55" s="28" t="s">
        <v>327</v>
      </c>
      <c r="C55" s="1068" t="s">
        <v>328</v>
      </c>
      <c r="D55" s="36"/>
      <c r="E55" s="1023">
        <v>11741</v>
      </c>
      <c r="F55" s="1377">
        <v>0</v>
      </c>
      <c r="G55" s="1023">
        <f>F55+E55</f>
        <v>11741</v>
      </c>
      <c r="H55" s="34" t="s">
        <v>185</v>
      </c>
      <c r="I55" s="1472"/>
      <c r="J55" s="1462"/>
      <c r="K55" s="1463"/>
      <c r="L55" s="1472"/>
      <c r="M55" s="1641"/>
      <c r="N55" s="155"/>
      <c r="O55" s="155"/>
      <c r="P55" s="155"/>
      <c r="Q55" s="155"/>
      <c r="R55" s="1478"/>
      <c r="S55" s="155"/>
      <c r="T55" s="155"/>
      <c r="U55" s="155"/>
      <c r="V55" s="155"/>
      <c r="W55" s="1478"/>
      <c r="X55" s="4"/>
      <c r="Y55" s="4"/>
      <c r="Z55" s="4"/>
      <c r="AA55" s="4"/>
      <c r="AB55" s="604"/>
    </row>
    <row r="56" spans="1:28" s="1" customFormat="1">
      <c r="A56" s="28" t="s">
        <v>48</v>
      </c>
      <c r="B56" s="28">
        <v>45</v>
      </c>
      <c r="C56" s="1068" t="s">
        <v>12</v>
      </c>
      <c r="D56" s="36"/>
      <c r="E56" s="1019">
        <f>E55+E54</f>
        <v>15803</v>
      </c>
      <c r="F56" s="1194">
        <f t="shared" ref="F56:G56" si="9">F55+F54</f>
        <v>0</v>
      </c>
      <c r="G56" s="1019">
        <f t="shared" si="9"/>
        <v>15803</v>
      </c>
      <c r="H56" s="36"/>
      <c r="I56" s="155"/>
      <c r="J56" s="155"/>
      <c r="K56" s="155"/>
      <c r="L56" s="155"/>
      <c r="M56" s="1478"/>
      <c r="N56" s="155"/>
      <c r="O56" s="155"/>
      <c r="P56" s="155"/>
      <c r="Q56" s="155"/>
      <c r="R56" s="1478"/>
      <c r="S56" s="155"/>
      <c r="T56" s="155"/>
      <c r="U56" s="155"/>
      <c r="V56" s="155"/>
      <c r="W56" s="1478"/>
      <c r="X56" s="4"/>
      <c r="Y56" s="4"/>
      <c r="Z56" s="4"/>
      <c r="AA56" s="4"/>
      <c r="AB56" s="604"/>
    </row>
    <row r="57" spans="1:28" s="1" customFormat="1" ht="8.4499999999999993" customHeight="1">
      <c r="A57" s="28"/>
      <c r="B57" s="28"/>
      <c r="C57" s="1121"/>
      <c r="D57" s="36"/>
      <c r="E57" s="1023"/>
      <c r="F57" s="1377"/>
      <c r="G57" s="1023"/>
      <c r="H57" s="36"/>
      <c r="I57" s="155"/>
      <c r="J57" s="155"/>
      <c r="K57" s="155"/>
      <c r="L57" s="155"/>
      <c r="M57" s="1478"/>
      <c r="N57" s="155"/>
      <c r="O57" s="155"/>
      <c r="P57" s="155"/>
      <c r="Q57" s="155"/>
      <c r="R57" s="1478"/>
      <c r="S57" s="155"/>
      <c r="T57" s="155"/>
      <c r="U57" s="155"/>
      <c r="V57" s="155"/>
      <c r="W57" s="1478"/>
      <c r="X57" s="4"/>
      <c r="Y57" s="4"/>
      <c r="Z57" s="4"/>
      <c r="AA57" s="4"/>
      <c r="AB57" s="604"/>
    </row>
    <row r="58" spans="1:28" s="1" customFormat="1">
      <c r="A58" s="28"/>
      <c r="B58" s="28">
        <v>46</v>
      </c>
      <c r="C58" s="1121" t="s">
        <v>13</v>
      </c>
      <c r="D58" s="36"/>
      <c r="E58" s="1023"/>
      <c r="F58" s="1377"/>
      <c r="G58" s="1023"/>
      <c r="H58" s="36"/>
      <c r="I58" s="155"/>
      <c r="J58" s="155"/>
      <c r="K58" s="155"/>
      <c r="L58" s="155"/>
      <c r="M58" s="1478"/>
      <c r="N58" s="155"/>
      <c r="O58" s="155"/>
      <c r="P58" s="155"/>
      <c r="Q58" s="155"/>
      <c r="R58" s="1478"/>
      <c r="S58" s="155"/>
      <c r="T58" s="155"/>
      <c r="U58" s="155"/>
      <c r="V58" s="155"/>
      <c r="W58" s="1478"/>
      <c r="X58" s="4"/>
      <c r="Y58" s="4"/>
      <c r="Z58" s="4"/>
      <c r="AA58" s="4"/>
      <c r="AB58" s="604"/>
    </row>
    <row r="59" spans="1:28" s="1" customFormat="1" ht="14.45" customHeight="1">
      <c r="A59" s="28"/>
      <c r="B59" s="28" t="s">
        <v>395</v>
      </c>
      <c r="C59" s="1121" t="s">
        <v>394</v>
      </c>
      <c r="D59" s="36"/>
      <c r="E59" s="1023">
        <v>9503</v>
      </c>
      <c r="F59" s="1377">
        <v>0</v>
      </c>
      <c r="G59" s="1023">
        <f>F59+E59</f>
        <v>9503</v>
      </c>
      <c r="H59" s="34" t="s">
        <v>186</v>
      </c>
      <c r="I59" s="1472"/>
      <c r="J59" s="1462"/>
      <c r="K59" s="1472"/>
      <c r="L59" s="1472"/>
      <c r="M59" s="1641"/>
      <c r="N59" s="155"/>
      <c r="O59" s="155"/>
      <c r="P59" s="155"/>
      <c r="Q59" s="155"/>
      <c r="R59" s="1478"/>
      <c r="S59" s="155"/>
      <c r="T59" s="155"/>
      <c r="U59" s="155"/>
      <c r="V59" s="155"/>
      <c r="W59" s="1478"/>
      <c r="X59" s="4"/>
      <c r="Y59" s="4"/>
      <c r="Z59" s="4"/>
      <c r="AA59" s="4"/>
      <c r="AB59" s="604"/>
    </row>
    <row r="60" spans="1:28" s="1" customFormat="1">
      <c r="A60" s="28" t="s">
        <v>48</v>
      </c>
      <c r="B60" s="28">
        <v>46</v>
      </c>
      <c r="C60" s="1121" t="s">
        <v>13</v>
      </c>
      <c r="D60" s="36"/>
      <c r="E60" s="1019">
        <f>E59</f>
        <v>9503</v>
      </c>
      <c r="F60" s="1194">
        <f t="shared" ref="F60:G60" si="10">F59</f>
        <v>0</v>
      </c>
      <c r="G60" s="1019">
        <f t="shared" si="10"/>
        <v>9503</v>
      </c>
      <c r="H60" s="36"/>
      <c r="I60" s="155"/>
      <c r="J60" s="155"/>
      <c r="K60" s="155"/>
      <c r="L60" s="155"/>
      <c r="M60" s="1478"/>
      <c r="N60" s="155"/>
      <c r="O60" s="155"/>
      <c r="P60" s="155"/>
      <c r="Q60" s="155"/>
      <c r="R60" s="1478"/>
      <c r="S60" s="155"/>
      <c r="T60" s="155"/>
      <c r="U60" s="155"/>
      <c r="V60" s="155"/>
      <c r="W60" s="1478"/>
      <c r="X60" s="4"/>
      <c r="Y60" s="4"/>
      <c r="Z60" s="4"/>
      <c r="AA60" s="4"/>
      <c r="AB60" s="604"/>
    </row>
    <row r="61" spans="1:28" s="1" customFormat="1" ht="9" customHeight="1">
      <c r="A61" s="28"/>
      <c r="B61" s="28"/>
      <c r="C61" s="1121"/>
      <c r="D61" s="36"/>
      <c r="E61" s="1023"/>
      <c r="F61" s="1377"/>
      <c r="G61" s="1023"/>
      <c r="H61" s="36"/>
      <c r="I61" s="155"/>
      <c r="J61" s="155"/>
      <c r="K61" s="155"/>
      <c r="L61" s="155"/>
      <c r="M61" s="1478"/>
      <c r="N61" s="155"/>
      <c r="O61" s="155"/>
      <c r="P61" s="155"/>
      <c r="Q61" s="155"/>
      <c r="R61" s="1478"/>
      <c r="S61" s="155"/>
      <c r="T61" s="155"/>
      <c r="U61" s="155"/>
      <c r="V61" s="155"/>
      <c r="W61" s="1478"/>
      <c r="X61" s="4"/>
      <c r="Y61" s="4"/>
      <c r="Z61" s="4"/>
      <c r="AA61" s="4"/>
      <c r="AB61" s="604"/>
    </row>
    <row r="62" spans="1:28" s="1" customFormat="1">
      <c r="A62" s="28"/>
      <c r="B62" s="28">
        <v>47</v>
      </c>
      <c r="C62" s="1121" t="s">
        <v>14</v>
      </c>
      <c r="D62" s="36"/>
      <c r="E62" s="1023"/>
      <c r="F62" s="1377"/>
      <c r="G62" s="1023"/>
      <c r="H62" s="36"/>
      <c r="I62" s="155"/>
      <c r="J62" s="155"/>
      <c r="K62" s="155"/>
      <c r="L62" s="155"/>
      <c r="M62" s="1478"/>
      <c r="N62" s="155"/>
      <c r="O62" s="155"/>
      <c r="P62" s="155"/>
      <c r="Q62" s="155"/>
      <c r="R62" s="1478"/>
      <c r="S62" s="155"/>
      <c r="T62" s="155"/>
      <c r="U62" s="155"/>
      <c r="V62" s="155"/>
      <c r="W62" s="1478"/>
      <c r="X62" s="4"/>
      <c r="Y62" s="4"/>
      <c r="Z62" s="4"/>
      <c r="AA62" s="4"/>
      <c r="AB62" s="604"/>
    </row>
    <row r="63" spans="1:28" s="1" customFormat="1">
      <c r="A63" s="28" t="s">
        <v>181</v>
      </c>
      <c r="B63" s="28" t="s">
        <v>396</v>
      </c>
      <c r="C63" s="1300" t="s">
        <v>397</v>
      </c>
      <c r="D63" s="36"/>
      <c r="E63" s="1023">
        <v>10000</v>
      </c>
      <c r="F63" s="1377">
        <v>0</v>
      </c>
      <c r="G63" s="1023">
        <f>F63+E63</f>
        <v>10000</v>
      </c>
      <c r="H63" s="34" t="s">
        <v>210</v>
      </c>
      <c r="I63" s="1472"/>
      <c r="J63" s="1472"/>
      <c r="K63" s="1472"/>
      <c r="L63" s="1472"/>
      <c r="M63" s="1472"/>
      <c r="N63" s="155"/>
      <c r="O63" s="155"/>
      <c r="P63" s="155"/>
      <c r="Q63" s="155"/>
      <c r="R63" s="1478"/>
      <c r="S63" s="155"/>
      <c r="T63" s="155"/>
      <c r="U63" s="155"/>
      <c r="V63" s="155"/>
      <c r="W63" s="1478"/>
      <c r="X63" s="4"/>
      <c r="Y63" s="4"/>
      <c r="Z63" s="4"/>
      <c r="AA63" s="4"/>
      <c r="AB63" s="604"/>
    </row>
    <row r="64" spans="1:28" s="1" customFormat="1">
      <c r="A64" s="28" t="s">
        <v>48</v>
      </c>
      <c r="B64" s="28">
        <v>47</v>
      </c>
      <c r="C64" s="1121" t="s">
        <v>14</v>
      </c>
      <c r="D64" s="36"/>
      <c r="E64" s="1019">
        <f>E63</f>
        <v>10000</v>
      </c>
      <c r="F64" s="1194">
        <f t="shared" ref="F64:G64" si="11">F63</f>
        <v>0</v>
      </c>
      <c r="G64" s="1019">
        <f t="shared" si="11"/>
        <v>10000</v>
      </c>
      <c r="H64" s="34"/>
      <c r="I64" s="155"/>
      <c r="J64" s="155"/>
      <c r="K64" s="155"/>
      <c r="L64" s="155"/>
      <c r="M64" s="1478"/>
      <c r="N64" s="155"/>
      <c r="O64" s="155"/>
      <c r="P64" s="155"/>
      <c r="Q64" s="155"/>
      <c r="R64" s="1478"/>
      <c r="S64" s="155"/>
      <c r="T64" s="155"/>
      <c r="U64" s="155"/>
      <c r="V64" s="155"/>
      <c r="W64" s="1478"/>
      <c r="X64" s="4"/>
      <c r="Y64" s="4"/>
      <c r="Z64" s="4"/>
      <c r="AA64" s="4"/>
      <c r="AB64" s="604"/>
    </row>
    <row r="65" spans="1:32" s="1" customFormat="1" ht="7.9" customHeight="1">
      <c r="A65" s="28"/>
      <c r="B65" s="28"/>
      <c r="C65" s="1121"/>
      <c r="D65" s="36"/>
      <c r="E65" s="1023"/>
      <c r="F65" s="1377"/>
      <c r="G65" s="1023"/>
      <c r="H65" s="34"/>
      <c r="I65" s="155"/>
      <c r="J65" s="155"/>
      <c r="K65" s="155"/>
      <c r="L65" s="155"/>
      <c r="M65" s="1478"/>
      <c r="N65" s="155"/>
      <c r="O65" s="155"/>
      <c r="P65" s="155"/>
      <c r="Q65" s="155"/>
      <c r="R65" s="1478"/>
      <c r="S65" s="155"/>
      <c r="T65" s="155"/>
      <c r="U65" s="155"/>
      <c r="V65" s="155"/>
      <c r="W65" s="1478"/>
      <c r="X65" s="4"/>
      <c r="Y65" s="4"/>
      <c r="Z65" s="4"/>
      <c r="AA65" s="4"/>
      <c r="AB65" s="604"/>
    </row>
    <row r="66" spans="1:32" s="1" customFormat="1">
      <c r="A66" s="28"/>
      <c r="B66" s="28">
        <v>48</v>
      </c>
      <c r="C66" s="1300" t="s">
        <v>15</v>
      </c>
      <c r="D66" s="36"/>
      <c r="E66" s="1023"/>
      <c r="F66" s="1377"/>
      <c r="G66" s="1023"/>
      <c r="H66" s="34"/>
      <c r="I66" s="155"/>
      <c r="J66" s="155"/>
      <c r="K66" s="155"/>
      <c r="L66" s="155"/>
      <c r="M66" s="1478"/>
      <c r="N66" s="155"/>
      <c r="O66" s="155"/>
      <c r="P66" s="155"/>
      <c r="Q66" s="155"/>
      <c r="R66" s="1478"/>
      <c r="S66" s="155"/>
      <c r="T66" s="155"/>
      <c r="U66" s="155"/>
      <c r="V66" s="155"/>
      <c r="W66" s="1478"/>
      <c r="X66" s="4"/>
      <c r="Y66" s="4"/>
      <c r="Z66" s="4"/>
      <c r="AA66" s="4"/>
      <c r="AB66" s="604"/>
    </row>
    <row r="67" spans="1:32" s="1" customFormat="1">
      <c r="A67" s="1339"/>
      <c r="B67" s="1339" t="s">
        <v>398</v>
      </c>
      <c r="C67" s="1337" t="s">
        <v>399</v>
      </c>
      <c r="D67" s="1338"/>
      <c r="E67" s="1070">
        <v>4600</v>
      </c>
      <c r="F67" s="1193">
        <v>0</v>
      </c>
      <c r="G67" s="1070">
        <f>F67+E67</f>
        <v>4600</v>
      </c>
      <c r="H67" s="34" t="s">
        <v>186</v>
      </c>
      <c r="I67" s="1472"/>
      <c r="J67" s="1462"/>
      <c r="K67" s="1472"/>
      <c r="L67" s="1472"/>
      <c r="M67" s="1641"/>
      <c r="N67" s="155"/>
      <c r="O67" s="155"/>
      <c r="P67" s="155"/>
      <c r="Q67" s="155"/>
      <c r="R67" s="1478"/>
      <c r="S67" s="155"/>
      <c r="T67" s="155"/>
      <c r="U67" s="155"/>
      <c r="V67" s="155"/>
      <c r="W67" s="1478"/>
      <c r="X67" s="4"/>
      <c r="Y67" s="4"/>
      <c r="Z67" s="4"/>
      <c r="AA67" s="4"/>
      <c r="AB67" s="604"/>
    </row>
    <row r="68" spans="1:32" s="1" customFormat="1" ht="41.45" customHeight="1">
      <c r="A68" s="1092" t="s">
        <v>181</v>
      </c>
      <c r="B68" s="1092" t="s">
        <v>400</v>
      </c>
      <c r="C68" s="1300" t="s">
        <v>401</v>
      </c>
      <c r="D68" s="36"/>
      <c r="E68" s="1023">
        <v>10000</v>
      </c>
      <c r="F68" s="1377">
        <v>0</v>
      </c>
      <c r="G68" s="1023">
        <f>F68+E68</f>
        <v>10000</v>
      </c>
      <c r="H68" s="34" t="s">
        <v>210</v>
      </c>
      <c r="I68" s="1472"/>
      <c r="J68" s="1472"/>
      <c r="K68" s="1472"/>
      <c r="L68" s="1472"/>
      <c r="M68" s="1472"/>
      <c r="N68" s="155"/>
      <c r="O68" s="155"/>
      <c r="P68" s="155"/>
      <c r="Q68" s="155"/>
      <c r="R68" s="1478"/>
      <c r="S68" s="155"/>
      <c r="T68" s="155"/>
      <c r="U68" s="155"/>
      <c r="V68" s="155"/>
      <c r="W68" s="1478"/>
      <c r="X68" s="4"/>
      <c r="Y68" s="4"/>
      <c r="Z68" s="4"/>
      <c r="AA68" s="4"/>
      <c r="AB68" s="604"/>
    </row>
    <row r="69" spans="1:32" s="1" customFormat="1">
      <c r="A69" s="28" t="s">
        <v>48</v>
      </c>
      <c r="B69" s="28">
        <v>48</v>
      </c>
      <c r="C69" s="1121" t="s">
        <v>15</v>
      </c>
      <c r="D69" s="36"/>
      <c r="E69" s="1019">
        <f>E68+E67</f>
        <v>14600</v>
      </c>
      <c r="F69" s="1194">
        <f t="shared" ref="F69:G69" si="12">F68+F67</f>
        <v>0</v>
      </c>
      <c r="G69" s="1019">
        <f t="shared" si="12"/>
        <v>14600</v>
      </c>
      <c r="H69" s="34"/>
      <c r="I69" s="155"/>
      <c r="J69" s="155"/>
      <c r="K69" s="155"/>
      <c r="L69" s="155"/>
      <c r="M69" s="1478"/>
      <c r="N69" s="155"/>
      <c r="O69" s="155"/>
      <c r="P69" s="155"/>
      <c r="Q69" s="155"/>
      <c r="R69" s="1478"/>
      <c r="S69" s="155"/>
      <c r="T69" s="155"/>
      <c r="U69" s="155"/>
      <c r="V69" s="155"/>
      <c r="W69" s="1478"/>
      <c r="X69" s="4"/>
      <c r="Y69" s="4"/>
      <c r="Z69" s="4"/>
      <c r="AA69" s="4"/>
      <c r="AB69" s="604"/>
    </row>
    <row r="70" spans="1:32" s="1" customFormat="1">
      <c r="A70" s="28" t="s">
        <v>48</v>
      </c>
      <c r="B70" s="28">
        <v>60</v>
      </c>
      <c r="C70" s="1208" t="s">
        <v>326</v>
      </c>
      <c r="D70" s="36"/>
      <c r="E70" s="1019">
        <f>E56+E60+E64+E69</f>
        <v>49906</v>
      </c>
      <c r="F70" s="1194">
        <f>F56</f>
        <v>0</v>
      </c>
      <c r="G70" s="1019">
        <f>F70+E70</f>
        <v>49906</v>
      </c>
      <c r="H70" s="34"/>
      <c r="I70" s="155"/>
      <c r="J70" s="155"/>
      <c r="K70" s="155"/>
      <c r="L70" s="155"/>
      <c r="M70" s="1478"/>
      <c r="N70" s="155"/>
      <c r="O70" s="155"/>
      <c r="P70" s="155"/>
      <c r="Q70" s="155"/>
      <c r="R70" s="1478"/>
      <c r="S70" s="155"/>
      <c r="T70" s="155"/>
      <c r="U70" s="155"/>
      <c r="V70" s="155"/>
      <c r="W70" s="1478"/>
      <c r="X70" s="4"/>
      <c r="Y70" s="4"/>
      <c r="Z70" s="4"/>
      <c r="AA70" s="4"/>
      <c r="AB70" s="604"/>
    </row>
    <row r="71" spans="1:32" s="1" customFormat="1" ht="12" customHeight="1">
      <c r="A71" s="28"/>
      <c r="B71" s="28"/>
      <c r="C71" s="1121"/>
      <c r="D71" s="36"/>
      <c r="E71" s="1023"/>
      <c r="F71" s="726"/>
      <c r="G71" s="1023"/>
      <c r="H71" s="34"/>
      <c r="I71" s="155"/>
      <c r="J71" s="155"/>
      <c r="K71" s="155"/>
      <c r="L71" s="155"/>
      <c r="M71" s="1478"/>
      <c r="N71" s="155"/>
      <c r="O71" s="155"/>
      <c r="P71" s="155"/>
      <c r="Q71" s="155"/>
      <c r="R71" s="1478"/>
      <c r="S71" s="155"/>
      <c r="T71" s="155"/>
      <c r="U71" s="155"/>
      <c r="V71" s="155"/>
      <c r="W71" s="1478"/>
      <c r="X71" s="4"/>
      <c r="Y71" s="4"/>
      <c r="Z71" s="4"/>
      <c r="AA71" s="4"/>
      <c r="AB71" s="604"/>
    </row>
    <row r="72" spans="1:32" s="1" customFormat="1">
      <c r="A72" s="28"/>
      <c r="B72" s="28">
        <v>62</v>
      </c>
      <c r="C72" s="1121" t="s">
        <v>402</v>
      </c>
      <c r="D72" s="36"/>
      <c r="E72" s="1023"/>
      <c r="F72" s="726"/>
      <c r="G72" s="1023"/>
      <c r="H72" s="34"/>
      <c r="I72" s="155"/>
      <c r="J72" s="155"/>
      <c r="K72" s="155"/>
      <c r="L72" s="155"/>
      <c r="M72" s="1478"/>
      <c r="N72" s="155"/>
      <c r="O72" s="155"/>
      <c r="P72" s="155"/>
      <c r="Q72" s="155"/>
      <c r="R72" s="1478"/>
      <c r="S72" s="155"/>
      <c r="T72" s="155"/>
      <c r="U72" s="155"/>
      <c r="V72" s="155"/>
      <c r="W72" s="1478"/>
      <c r="X72" s="4"/>
      <c r="Y72" s="4"/>
      <c r="Z72" s="4"/>
      <c r="AA72" s="4"/>
      <c r="AB72" s="604"/>
    </row>
    <row r="73" spans="1:32" s="1" customFormat="1" ht="25.5">
      <c r="A73" s="1092" t="s">
        <v>181</v>
      </c>
      <c r="B73" s="1092" t="s">
        <v>403</v>
      </c>
      <c r="C73" s="1121" t="s">
        <v>404</v>
      </c>
      <c r="D73" s="36"/>
      <c r="E73" s="1023">
        <v>10000</v>
      </c>
      <c r="F73" s="1377">
        <v>0</v>
      </c>
      <c r="G73" s="1023">
        <f>F73+E73</f>
        <v>10000</v>
      </c>
      <c r="H73" s="34" t="s">
        <v>210</v>
      </c>
      <c r="I73" s="1472"/>
      <c r="J73" s="1472"/>
      <c r="K73" s="1472"/>
      <c r="L73" s="1472"/>
      <c r="M73" s="1472"/>
      <c r="N73" s="155"/>
      <c r="O73" s="155"/>
      <c r="P73" s="155"/>
      <c r="Q73" s="155"/>
      <c r="R73" s="1478"/>
      <c r="S73" s="155"/>
      <c r="T73" s="155"/>
      <c r="U73" s="155"/>
      <c r="V73" s="155"/>
      <c r="W73" s="1478"/>
      <c r="X73" s="4"/>
      <c r="Y73" s="4"/>
      <c r="Z73" s="4"/>
      <c r="AA73" s="4"/>
      <c r="AB73" s="604"/>
    </row>
    <row r="74" spans="1:32" s="1" customFormat="1" ht="25.5">
      <c r="A74" s="1092" t="s">
        <v>181</v>
      </c>
      <c r="B74" s="1092" t="s">
        <v>405</v>
      </c>
      <c r="C74" s="1121" t="s">
        <v>406</v>
      </c>
      <c r="D74" s="36"/>
      <c r="E74" s="1070">
        <v>10000</v>
      </c>
      <c r="F74" s="1193">
        <v>0</v>
      </c>
      <c r="G74" s="1070">
        <f>F74+E74</f>
        <v>10000</v>
      </c>
      <c r="H74" s="34" t="s">
        <v>210</v>
      </c>
      <c r="I74" s="1472"/>
      <c r="J74" s="1472"/>
      <c r="K74" s="1472"/>
      <c r="L74" s="1472"/>
      <c r="M74" s="1472"/>
      <c r="N74" s="155"/>
      <c r="O74" s="155"/>
      <c r="P74" s="155"/>
      <c r="Q74" s="155"/>
      <c r="R74" s="1478"/>
      <c r="S74" s="155"/>
      <c r="T74" s="155"/>
      <c r="U74" s="155"/>
      <c r="V74" s="155"/>
      <c r="W74" s="1478"/>
      <c r="X74" s="4"/>
      <c r="Y74" s="4"/>
      <c r="Z74" s="4"/>
      <c r="AA74" s="4"/>
      <c r="AB74" s="604"/>
    </row>
    <row r="75" spans="1:32" s="1" customFormat="1">
      <c r="A75" s="28" t="s">
        <v>48</v>
      </c>
      <c r="B75" s="28">
        <v>62</v>
      </c>
      <c r="C75" s="1121" t="s">
        <v>402</v>
      </c>
      <c r="D75" s="36"/>
      <c r="E75" s="1070">
        <f>E74+E73</f>
        <v>20000</v>
      </c>
      <c r="F75" s="1193">
        <v>0</v>
      </c>
      <c r="G75" s="1070">
        <f>F75+E75</f>
        <v>20000</v>
      </c>
      <c r="H75" s="36"/>
      <c r="I75" s="155"/>
      <c r="J75" s="155"/>
      <c r="K75" s="155"/>
      <c r="L75" s="155"/>
      <c r="M75" s="1478"/>
      <c r="N75" s="155"/>
      <c r="O75" s="155"/>
      <c r="P75" s="155"/>
      <c r="Q75" s="155"/>
      <c r="R75" s="1478"/>
      <c r="S75" s="155"/>
      <c r="T75" s="155"/>
      <c r="U75" s="155"/>
      <c r="V75" s="155"/>
      <c r="W75" s="1478"/>
      <c r="X75" s="4"/>
      <c r="Y75" s="4"/>
      <c r="Z75" s="4"/>
      <c r="AA75" s="4"/>
      <c r="AB75" s="604"/>
    </row>
    <row r="76" spans="1:32" s="1" customFormat="1">
      <c r="A76" s="28" t="s">
        <v>48</v>
      </c>
      <c r="B76" s="125">
        <v>4.3369999999999997</v>
      </c>
      <c r="C76" s="53" t="s">
        <v>71</v>
      </c>
      <c r="D76" s="36"/>
      <c r="E76" s="1070">
        <f>E70+E75</f>
        <v>69906</v>
      </c>
      <c r="F76" s="1193">
        <f>F70</f>
        <v>0</v>
      </c>
      <c r="G76" s="1070">
        <f>F76+E76</f>
        <v>69906</v>
      </c>
      <c r="H76" s="36"/>
      <c r="I76" s="155"/>
      <c r="J76" s="155"/>
      <c r="K76" s="155"/>
      <c r="L76" s="155"/>
      <c r="M76" s="1478"/>
      <c r="N76" s="155"/>
      <c r="O76" s="155"/>
      <c r="P76" s="155"/>
      <c r="Q76" s="155"/>
      <c r="R76" s="1478"/>
      <c r="S76" s="155"/>
      <c r="T76" s="155"/>
      <c r="U76" s="155"/>
      <c r="V76" s="155"/>
      <c r="W76" s="1478"/>
      <c r="X76" s="4"/>
      <c r="Y76" s="4"/>
      <c r="Z76" s="4"/>
      <c r="AA76" s="4"/>
      <c r="AB76" s="604"/>
    </row>
    <row r="77" spans="1:32" s="1" customFormat="1">
      <c r="A77" s="28" t="s">
        <v>48</v>
      </c>
      <c r="B77" s="58">
        <v>4</v>
      </c>
      <c r="C77" s="1068" t="s">
        <v>90</v>
      </c>
      <c r="D77" s="36"/>
      <c r="E77" s="1070">
        <f>E76</f>
        <v>69906</v>
      </c>
      <c r="F77" s="1193">
        <f t="shared" ref="F77:G79" si="13">F76</f>
        <v>0</v>
      </c>
      <c r="G77" s="1070">
        <f t="shared" si="13"/>
        <v>69906</v>
      </c>
      <c r="H77" s="36"/>
      <c r="I77" s="155"/>
      <c r="J77" s="155"/>
      <c r="K77" s="155"/>
      <c r="L77" s="155"/>
      <c r="M77" s="1478"/>
      <c r="N77" s="155"/>
      <c r="O77" s="155"/>
      <c r="P77" s="155"/>
      <c r="Q77" s="155"/>
      <c r="R77" s="1478"/>
      <c r="S77" s="155"/>
      <c r="T77" s="155"/>
      <c r="U77" s="155"/>
      <c r="V77" s="155"/>
      <c r="W77" s="1478"/>
      <c r="X77" s="4"/>
      <c r="Y77" s="4"/>
      <c r="Z77" s="4"/>
      <c r="AA77" s="4"/>
      <c r="AB77" s="604"/>
    </row>
    <row r="78" spans="1:32" s="1" customFormat="1">
      <c r="A78" s="28" t="s">
        <v>48</v>
      </c>
      <c r="B78" s="29">
        <v>5054</v>
      </c>
      <c r="C78" s="53" t="s">
        <v>30</v>
      </c>
      <c r="D78" s="36"/>
      <c r="E78" s="1070">
        <f>E77</f>
        <v>69906</v>
      </c>
      <c r="F78" s="1193">
        <f t="shared" si="13"/>
        <v>0</v>
      </c>
      <c r="G78" s="1070">
        <f t="shared" si="13"/>
        <v>69906</v>
      </c>
      <c r="H78" s="36"/>
      <c r="I78" s="155"/>
      <c r="J78" s="155"/>
      <c r="K78" s="155"/>
      <c r="L78" s="155"/>
      <c r="M78" s="1478"/>
      <c r="N78" s="155"/>
      <c r="O78" s="155"/>
      <c r="P78" s="155"/>
      <c r="Q78" s="155"/>
      <c r="R78" s="1478"/>
      <c r="S78" s="155"/>
      <c r="T78" s="155"/>
      <c r="U78" s="155"/>
      <c r="V78" s="155"/>
      <c r="W78" s="1478"/>
      <c r="X78" s="4"/>
      <c r="Y78" s="4"/>
      <c r="Z78" s="4"/>
      <c r="AA78" s="4"/>
      <c r="AB78" s="604"/>
    </row>
    <row r="79" spans="1:32" s="1" customFormat="1">
      <c r="A79" s="39" t="s">
        <v>48</v>
      </c>
      <c r="B79" s="1195"/>
      <c r="C79" s="61" t="s">
        <v>11</v>
      </c>
      <c r="D79" s="1195"/>
      <c r="E79" s="1070">
        <f>E78</f>
        <v>69906</v>
      </c>
      <c r="F79" s="1193">
        <f t="shared" si="13"/>
        <v>0</v>
      </c>
      <c r="G79" s="1070">
        <f>F79+E79</f>
        <v>69906</v>
      </c>
      <c r="H79" s="36"/>
      <c r="I79" s="155"/>
      <c r="J79" s="155"/>
      <c r="K79" s="155"/>
      <c r="L79" s="155"/>
      <c r="M79" s="1478"/>
      <c r="N79" s="155"/>
      <c r="O79" s="155"/>
      <c r="P79" s="155"/>
      <c r="Q79" s="155"/>
      <c r="R79" s="1478"/>
      <c r="S79" s="155"/>
      <c r="T79" s="155"/>
      <c r="U79" s="155"/>
      <c r="V79" s="155"/>
      <c r="W79" s="1478"/>
      <c r="X79" s="4"/>
      <c r="Y79" s="4"/>
      <c r="Z79" s="4"/>
      <c r="AA79" s="4"/>
      <c r="AB79" s="604"/>
    </row>
    <row r="80" spans="1:32" ht="13.9" customHeight="1">
      <c r="A80" s="60" t="s">
        <v>48</v>
      </c>
      <c r="B80" s="60"/>
      <c r="C80" s="61" t="s">
        <v>49</v>
      </c>
      <c r="D80" s="49"/>
      <c r="E80" s="284">
        <f>E78+E47</f>
        <v>95306</v>
      </c>
      <c r="F80" s="1046">
        <f>F78+F47</f>
        <v>18000</v>
      </c>
      <c r="G80" s="284">
        <f>G78+G47</f>
        <v>113306</v>
      </c>
      <c r="H80" s="897"/>
      <c r="I80" s="224"/>
      <c r="J80" s="224"/>
      <c r="K80" s="224"/>
      <c r="L80" s="224"/>
      <c r="M80" s="588"/>
      <c r="N80" s="224"/>
      <c r="O80" s="523"/>
      <c r="P80" s="523"/>
      <c r="Q80" s="523"/>
      <c r="R80" s="523"/>
      <c r="S80" s="523"/>
      <c r="T80" s="523"/>
      <c r="U80" s="523"/>
      <c r="V80" s="523"/>
      <c r="W80" s="523"/>
      <c r="X80" s="6"/>
      <c r="Y80" s="6"/>
      <c r="Z80" s="6"/>
      <c r="AA80" s="6"/>
      <c r="AB80" s="6"/>
      <c r="AC80" s="6"/>
      <c r="AD80" s="6"/>
      <c r="AE80" s="6"/>
      <c r="AF80" s="6"/>
    </row>
    <row r="81" spans="1:32" ht="13.9" customHeight="1">
      <c r="A81" s="1233" t="s">
        <v>181</v>
      </c>
      <c r="B81" s="1515" t="s">
        <v>285</v>
      </c>
      <c r="C81" s="1515"/>
      <c r="D81" s="48"/>
      <c r="E81" s="1191"/>
      <c r="F81" s="959"/>
      <c r="G81" s="1191"/>
      <c r="H81" s="897"/>
      <c r="I81" s="224"/>
      <c r="J81" s="224"/>
      <c r="K81" s="224"/>
      <c r="L81" s="224"/>
      <c r="M81" s="588"/>
      <c r="N81" s="224"/>
      <c r="O81" s="523"/>
      <c r="P81" s="523"/>
      <c r="Q81" s="523"/>
      <c r="R81" s="523"/>
      <c r="S81" s="523"/>
      <c r="T81" s="523"/>
      <c r="U81" s="523"/>
      <c r="V81" s="523"/>
      <c r="W81" s="523"/>
      <c r="X81" s="6"/>
      <c r="Y81" s="6"/>
      <c r="Z81" s="6"/>
      <c r="AA81" s="6"/>
      <c r="AB81" s="6"/>
      <c r="AC81" s="6"/>
      <c r="AD81" s="6"/>
      <c r="AE81" s="6"/>
      <c r="AF81" s="6"/>
    </row>
    <row r="82" spans="1:32" ht="15.4" customHeight="1">
      <c r="A82" s="234" t="s">
        <v>182</v>
      </c>
      <c r="B82" s="6"/>
      <c r="C82" s="53"/>
      <c r="D82" s="48"/>
      <c r="E82" s="281"/>
      <c r="F82" s="741"/>
      <c r="G82" s="48"/>
      <c r="H82" s="897"/>
      <c r="I82" s="224"/>
      <c r="J82" s="224"/>
      <c r="K82" s="224"/>
      <c r="L82" s="224"/>
      <c r="M82" s="588"/>
      <c r="N82" s="224"/>
      <c r="O82" s="523"/>
      <c r="P82" s="523"/>
      <c r="Q82" s="523"/>
      <c r="R82" s="523"/>
      <c r="S82" s="523"/>
      <c r="T82" s="523"/>
      <c r="U82" s="523"/>
      <c r="V82" s="523"/>
      <c r="W82" s="523"/>
      <c r="X82" s="6"/>
      <c r="Y82" s="6"/>
      <c r="Z82" s="6"/>
      <c r="AA82" s="6"/>
      <c r="AB82" s="6"/>
      <c r="AC82" s="6"/>
      <c r="AD82" s="6"/>
      <c r="AE82" s="6"/>
      <c r="AF82" s="6"/>
    </row>
    <row r="83" spans="1:32" ht="13.15" customHeight="1">
      <c r="A83" s="22" t="s">
        <v>177</v>
      </c>
      <c r="B83" s="1340" t="s">
        <v>315</v>
      </c>
      <c r="C83" s="1300"/>
      <c r="D83" s="1300"/>
      <c r="E83" s="1300"/>
      <c r="F83" s="1300"/>
      <c r="G83" s="1300"/>
      <c r="H83" s="6"/>
      <c r="I83" s="1059"/>
      <c r="J83" s="1059"/>
      <c r="K83" s="1059"/>
      <c r="L83" s="1059"/>
      <c r="M83" s="1059"/>
      <c r="N83" s="224"/>
      <c r="O83" s="224"/>
      <c r="P83" s="224"/>
      <c r="Q83" s="224"/>
      <c r="R83" s="1648"/>
      <c r="S83" s="224"/>
      <c r="T83" s="523"/>
      <c r="U83" s="523"/>
      <c r="V83" s="523"/>
      <c r="W83" s="523"/>
      <c r="X83" s="271"/>
      <c r="Y83" s="271"/>
      <c r="Z83" s="271"/>
      <c r="AA83" s="271"/>
      <c r="AB83" s="271"/>
    </row>
    <row r="84" spans="1:32">
      <c r="A84" s="50" t="s">
        <v>178</v>
      </c>
      <c r="B84" s="1340" t="s">
        <v>494</v>
      </c>
      <c r="C84" s="704"/>
      <c r="D84" s="338"/>
      <c r="E84" s="741"/>
      <c r="F84" s="283"/>
      <c r="G84" s="895"/>
      <c r="H84" s="6"/>
      <c r="I84" s="281"/>
      <c r="J84" s="283"/>
      <c r="K84" s="133"/>
      <c r="L84" s="283"/>
      <c r="M84" s="133"/>
      <c r="N84" s="224"/>
      <c r="O84" s="224"/>
      <c r="P84" s="224"/>
      <c r="Q84" s="224"/>
      <c r="R84" s="1648"/>
      <c r="S84" s="224"/>
      <c r="T84" s="523"/>
      <c r="U84" s="523"/>
      <c r="V84" s="523"/>
      <c r="W84" s="523"/>
      <c r="X84" s="271"/>
      <c r="Y84" s="271"/>
      <c r="Z84" s="271"/>
      <c r="AA84" s="271"/>
      <c r="AB84" s="271"/>
    </row>
    <row r="85" spans="1:32">
      <c r="A85" s="50" t="s">
        <v>186</v>
      </c>
      <c r="B85" s="1340" t="s">
        <v>495</v>
      </c>
      <c r="C85" s="704"/>
      <c r="D85" s="338"/>
      <c r="E85" s="741"/>
      <c r="F85" s="283"/>
      <c r="G85" s="895"/>
      <c r="H85" s="6"/>
      <c r="I85" s="281"/>
      <c r="J85" s="283"/>
      <c r="K85" s="133"/>
      <c r="L85" s="283"/>
      <c r="M85" s="133"/>
      <c r="N85" s="224"/>
      <c r="O85" s="224"/>
      <c r="P85" s="224"/>
      <c r="Q85" s="224"/>
      <c r="R85" s="1648"/>
      <c r="S85" s="224"/>
      <c r="T85" s="523"/>
      <c r="U85" s="523"/>
      <c r="V85" s="523"/>
      <c r="W85" s="523"/>
      <c r="X85" s="271"/>
      <c r="Y85" s="271"/>
      <c r="Z85" s="271"/>
      <c r="AA85" s="271"/>
      <c r="AB85" s="271"/>
    </row>
    <row r="86" spans="1:32">
      <c r="A86" s="75" t="s">
        <v>185</v>
      </c>
      <c r="B86" s="879" t="s">
        <v>496</v>
      </c>
      <c r="C86" s="232"/>
      <c r="D86" s="232"/>
      <c r="E86" s="1188"/>
      <c r="F86" s="232"/>
      <c r="G86" s="898"/>
      <c r="H86" s="6"/>
      <c r="I86" s="1597"/>
      <c r="J86" s="1597"/>
      <c r="K86" s="54"/>
      <c r="L86" s="54"/>
      <c r="M86" s="682"/>
      <c r="N86" s="224"/>
      <c r="O86" s="224"/>
      <c r="P86" s="224"/>
      <c r="Q86" s="224"/>
      <c r="R86" s="1648"/>
      <c r="S86" s="224"/>
      <c r="T86" s="523"/>
      <c r="U86" s="523"/>
      <c r="V86" s="523"/>
      <c r="W86" s="523"/>
      <c r="X86" s="271"/>
      <c r="Y86" s="271"/>
      <c r="Z86" s="271"/>
      <c r="AA86" s="271"/>
      <c r="AB86" s="271"/>
    </row>
    <row r="87" spans="1:32">
      <c r="A87" s="75" t="s">
        <v>210</v>
      </c>
      <c r="B87" s="256" t="s">
        <v>497</v>
      </c>
      <c r="C87" s="127"/>
      <c r="D87" s="127"/>
      <c r="E87" s="1104"/>
      <c r="F87" s="127"/>
      <c r="G87" s="898"/>
      <c r="H87" s="6"/>
      <c r="I87" s="127"/>
      <c r="J87" s="127"/>
      <c r="L87" s="398"/>
      <c r="N87" s="223"/>
      <c r="O87" s="223"/>
      <c r="P87" s="223"/>
      <c r="Q87" s="223"/>
      <c r="R87" s="589"/>
      <c r="S87" s="223"/>
      <c r="T87" s="271"/>
      <c r="U87" s="271"/>
      <c r="V87" s="271"/>
      <c r="W87" s="271"/>
      <c r="X87" s="271"/>
      <c r="Y87" s="271"/>
      <c r="Z87" s="271"/>
      <c r="AA87" s="271"/>
      <c r="AB87" s="271"/>
    </row>
    <row r="88" spans="1:32">
      <c r="D88" s="54"/>
      <c r="E88" s="65"/>
      <c r="F88" s="1649"/>
      <c r="G88" s="54"/>
      <c r="H88" s="1650"/>
      <c r="J88" s="7"/>
      <c r="L88" s="7"/>
      <c r="N88" s="223"/>
      <c r="O88" s="223"/>
      <c r="P88" s="223"/>
      <c r="Q88" s="223"/>
      <c r="R88" s="589"/>
      <c r="S88" s="223"/>
      <c r="T88" s="271"/>
      <c r="U88" s="271"/>
      <c r="V88" s="271"/>
      <c r="W88" s="271"/>
      <c r="X88" s="271"/>
      <c r="Y88" s="271"/>
      <c r="Z88" s="271"/>
      <c r="AA88" s="271"/>
      <c r="AB88" s="271"/>
    </row>
    <row r="89" spans="1:32">
      <c r="C89" s="75"/>
      <c r="D89" s="1566"/>
      <c r="E89" s="715"/>
      <c r="F89" s="1635"/>
      <c r="G89" s="715"/>
      <c r="H89" s="715"/>
      <c r="J89" s="7"/>
      <c r="L89" s="7"/>
      <c r="N89" s="223"/>
      <c r="O89" s="223"/>
      <c r="P89" s="223"/>
      <c r="Q89" s="223"/>
      <c r="R89" s="589"/>
      <c r="S89" s="223"/>
      <c r="T89" s="271"/>
      <c r="U89" s="271"/>
      <c r="V89" s="271"/>
      <c r="W89" s="271"/>
      <c r="X89" s="271"/>
      <c r="Y89" s="271"/>
      <c r="Z89" s="271"/>
      <c r="AA89" s="271"/>
      <c r="AB89" s="271"/>
    </row>
    <row r="90" spans="1:32">
      <c r="C90" s="75"/>
      <c r="D90" s="54"/>
      <c r="E90" s="54"/>
      <c r="F90" s="1183"/>
      <c r="G90" s="54"/>
      <c r="H90" s="1650"/>
      <c r="J90" s="7"/>
      <c r="L90" s="7"/>
      <c r="N90" s="223"/>
      <c r="O90" s="223"/>
      <c r="P90" s="223"/>
      <c r="Q90" s="223"/>
      <c r="R90" s="589"/>
      <c r="S90" s="223"/>
      <c r="T90" s="271"/>
      <c r="U90" s="271"/>
      <c r="V90" s="271"/>
      <c r="W90" s="271"/>
      <c r="X90" s="271"/>
      <c r="Y90" s="271"/>
      <c r="Z90" s="271"/>
      <c r="AA90" s="271"/>
      <c r="AB90" s="271"/>
    </row>
    <row r="91" spans="1:32">
      <c r="D91" s="54"/>
      <c r="E91" s="54"/>
      <c r="F91" s="1651"/>
      <c r="G91" s="65"/>
      <c r="H91" s="1652"/>
      <c r="N91" s="223"/>
      <c r="O91" s="223"/>
      <c r="P91" s="223"/>
      <c r="Q91" s="223"/>
      <c r="R91" s="589"/>
      <c r="S91" s="223"/>
      <c r="T91" s="223"/>
      <c r="U91" s="223"/>
      <c r="V91" s="223"/>
      <c r="W91" s="271"/>
      <c r="X91" s="271"/>
      <c r="Y91" s="271"/>
      <c r="Z91" s="271"/>
      <c r="AA91" s="271"/>
      <c r="AB91" s="271"/>
    </row>
    <row r="92" spans="1:32">
      <c r="N92" s="223"/>
      <c r="O92" s="223"/>
      <c r="P92" s="223"/>
      <c r="Q92" s="223"/>
      <c r="R92" s="589"/>
      <c r="S92" s="223"/>
      <c r="T92" s="223"/>
      <c r="U92" s="223"/>
      <c r="V92" s="223"/>
      <c r="W92" s="271"/>
      <c r="X92" s="271"/>
      <c r="Y92" s="271"/>
      <c r="Z92" s="271"/>
      <c r="AA92" s="271"/>
      <c r="AB92" s="271"/>
    </row>
    <row r="93" spans="1:32">
      <c r="N93" s="223"/>
      <c r="O93" s="223"/>
      <c r="P93" s="223"/>
      <c r="Q93" s="223"/>
      <c r="R93" s="589"/>
      <c r="S93" s="223"/>
      <c r="T93" s="271"/>
      <c r="U93" s="271"/>
      <c r="V93" s="271"/>
      <c r="W93" s="271"/>
      <c r="X93" s="271"/>
      <c r="Y93" s="271"/>
      <c r="Z93" s="271"/>
      <c r="AA93" s="271"/>
      <c r="AB93" s="271"/>
    </row>
    <row r="94" spans="1:32">
      <c r="N94" s="223"/>
      <c r="O94" s="223"/>
      <c r="P94" s="223"/>
      <c r="Q94" s="223"/>
      <c r="R94" s="589"/>
      <c r="S94" s="223"/>
      <c r="T94" s="271"/>
      <c r="U94" s="271"/>
      <c r="V94" s="271"/>
      <c r="W94" s="271"/>
      <c r="X94" s="271"/>
      <c r="Y94" s="271"/>
      <c r="Z94" s="271"/>
      <c r="AA94" s="271"/>
      <c r="AB94" s="271"/>
    </row>
    <row r="95" spans="1:32">
      <c r="N95" s="223"/>
      <c r="O95" s="223"/>
      <c r="P95" s="223"/>
      <c r="Q95" s="223"/>
      <c r="R95" s="589"/>
      <c r="S95" s="223"/>
      <c r="T95" s="271"/>
      <c r="U95" s="271"/>
      <c r="V95" s="271"/>
      <c r="W95" s="271"/>
      <c r="X95" s="271"/>
      <c r="Y95" s="271"/>
      <c r="Z95" s="271"/>
      <c r="AA95" s="271"/>
      <c r="AB95" s="271"/>
    </row>
    <row r="96" spans="1:32">
      <c r="D96" s="124"/>
      <c r="E96" s="124"/>
      <c r="F96" s="1189"/>
      <c r="G96" s="124"/>
      <c r="H96" s="211"/>
      <c r="I96" s="124"/>
      <c r="J96" s="124"/>
      <c r="L96" s="7"/>
      <c r="N96" s="223"/>
      <c r="O96" s="223"/>
      <c r="P96" s="223"/>
      <c r="Q96" s="223"/>
      <c r="R96" s="589"/>
      <c r="S96" s="223"/>
      <c r="T96" s="271"/>
      <c r="U96" s="271"/>
      <c r="V96" s="271"/>
      <c r="W96" s="271"/>
      <c r="X96" s="271"/>
      <c r="Y96" s="271"/>
      <c r="Z96" s="271"/>
      <c r="AA96" s="271"/>
      <c r="AB96" s="271"/>
    </row>
    <row r="97" spans="1:32">
      <c r="G97" s="7"/>
      <c r="H97" s="211"/>
      <c r="J97" s="7"/>
      <c r="L97" s="7"/>
      <c r="N97" s="182"/>
      <c r="O97" s="182"/>
      <c r="P97" s="182"/>
      <c r="Q97" s="182"/>
      <c r="R97" s="249"/>
      <c r="S97" s="182"/>
      <c r="T97" s="235"/>
      <c r="U97" s="235"/>
      <c r="V97" s="235"/>
      <c r="W97" s="235"/>
      <c r="X97" s="235"/>
      <c r="Y97" s="235"/>
      <c r="Z97" s="235"/>
      <c r="AA97" s="235"/>
    </row>
    <row r="98" spans="1:32">
      <c r="G98" s="7"/>
      <c r="H98" s="211"/>
      <c r="J98" s="7"/>
      <c r="L98" s="7"/>
      <c r="N98" s="182"/>
      <c r="O98" s="182"/>
      <c r="P98" s="182"/>
      <c r="Q98" s="182"/>
      <c r="R98" s="249"/>
      <c r="S98" s="182"/>
      <c r="T98" s="235"/>
      <c r="U98" s="235"/>
      <c r="V98" s="235"/>
      <c r="W98" s="235"/>
      <c r="X98" s="235"/>
      <c r="Y98" s="235"/>
      <c r="Z98" s="235"/>
      <c r="AA98" s="235"/>
    </row>
    <row r="99" spans="1:32">
      <c r="G99" s="7"/>
      <c r="H99" s="211"/>
      <c r="J99" s="7"/>
      <c r="L99" s="7"/>
      <c r="N99" s="182"/>
      <c r="O99" s="182"/>
      <c r="P99" s="182">
        <v>71759</v>
      </c>
      <c r="Q99" s="182"/>
      <c r="R99" s="249"/>
      <c r="S99" s="182"/>
      <c r="T99" s="235"/>
      <c r="U99" s="235"/>
      <c r="V99" s="235"/>
      <c r="W99" s="235"/>
      <c r="X99" s="235"/>
      <c r="Y99" s="235"/>
      <c r="Z99" s="235"/>
      <c r="AA99" s="235"/>
    </row>
    <row r="100" spans="1:32" s="70" customFormat="1">
      <c r="A100" s="234"/>
      <c r="B100" s="75"/>
      <c r="C100" s="65"/>
      <c r="D100" s="7"/>
      <c r="E100" s="7"/>
      <c r="F100" s="1058"/>
      <c r="G100" s="7"/>
      <c r="H100" s="211"/>
      <c r="I100" s="7"/>
      <c r="J100" s="7"/>
      <c r="K100" s="7"/>
      <c r="L100" s="7"/>
      <c r="M100" s="398"/>
      <c r="N100" s="183"/>
      <c r="O100" s="183"/>
      <c r="P100" s="183"/>
      <c r="Q100" s="183"/>
      <c r="R100" s="590"/>
      <c r="S100" s="183"/>
      <c r="T100" s="266"/>
      <c r="U100" s="266"/>
      <c r="V100" s="266"/>
      <c r="W100" s="266"/>
      <c r="X100" s="266"/>
      <c r="Y100" s="266"/>
      <c r="Z100" s="266"/>
      <c r="AA100" s="266"/>
      <c r="AB100" s="266"/>
      <c r="AC100" s="266"/>
      <c r="AD100" s="266"/>
      <c r="AE100" s="266"/>
      <c r="AF100" s="266"/>
    </row>
    <row r="101" spans="1:32" s="70" customFormat="1">
      <c r="A101" s="234"/>
      <c r="B101" s="75"/>
      <c r="C101" s="65"/>
      <c r="D101" s="7"/>
      <c r="E101" s="7"/>
      <c r="F101" s="1058"/>
      <c r="G101" s="7"/>
      <c r="H101" s="211"/>
      <c r="I101" s="7"/>
      <c r="J101" s="7"/>
      <c r="K101" s="7"/>
      <c r="L101" s="7"/>
      <c r="M101" s="7"/>
      <c r="N101" s="183"/>
      <c r="O101" s="183"/>
      <c r="P101" s="183"/>
      <c r="Q101" s="183"/>
      <c r="R101" s="590"/>
      <c r="S101" s="183"/>
      <c r="T101" s="266"/>
      <c r="U101" s="266"/>
      <c r="V101" s="266"/>
      <c r="W101" s="266"/>
      <c r="X101" s="266"/>
      <c r="Y101" s="266"/>
      <c r="Z101" s="266"/>
      <c r="AA101" s="266"/>
      <c r="AB101" s="266"/>
      <c r="AC101" s="266"/>
      <c r="AD101" s="266"/>
      <c r="AE101" s="266"/>
      <c r="AF101" s="266"/>
    </row>
    <row r="102" spans="1:32" s="70" customFormat="1">
      <c r="A102" s="234"/>
      <c r="B102" s="75"/>
      <c r="C102" s="65"/>
      <c r="D102" s="7"/>
      <c r="E102" s="7"/>
      <c r="F102" s="1058"/>
      <c r="G102" s="7"/>
      <c r="H102" s="211"/>
      <c r="I102" s="7"/>
      <c r="J102" s="7"/>
      <c r="K102" s="7"/>
      <c r="L102" s="7"/>
      <c r="M102" s="398"/>
      <c r="N102" s="183"/>
      <c r="O102" s="183"/>
      <c r="P102" s="183"/>
      <c r="Q102" s="183"/>
      <c r="R102" s="590"/>
      <c r="S102" s="183"/>
      <c r="T102" s="266"/>
      <c r="U102" s="266"/>
      <c r="V102" s="266"/>
      <c r="W102" s="266"/>
      <c r="X102" s="266"/>
      <c r="Y102" s="266"/>
      <c r="Z102" s="266"/>
      <c r="AA102" s="266"/>
      <c r="AB102" s="266"/>
      <c r="AC102" s="266"/>
      <c r="AD102" s="266"/>
      <c r="AE102" s="266"/>
      <c r="AF102" s="266"/>
    </row>
    <row r="103" spans="1:32" s="70" customFormat="1">
      <c r="A103" s="234"/>
      <c r="B103" s="75"/>
      <c r="C103" s="65"/>
      <c r="F103" s="1058"/>
      <c r="H103" s="899"/>
      <c r="I103" s="7"/>
      <c r="J103" s="7"/>
      <c r="K103" s="7"/>
      <c r="L103" s="7"/>
      <c r="M103" s="398"/>
      <c r="N103" s="183"/>
      <c r="O103" s="183"/>
      <c r="P103" s="183"/>
      <c r="Q103" s="183"/>
      <c r="R103" s="590"/>
      <c r="S103" s="183"/>
      <c r="T103" s="266"/>
      <c r="U103" s="266"/>
      <c r="V103" s="266"/>
      <c r="W103" s="266"/>
      <c r="X103" s="266"/>
      <c r="Y103" s="266"/>
      <c r="Z103" s="266"/>
      <c r="AA103" s="266"/>
      <c r="AB103" s="266"/>
      <c r="AC103" s="266"/>
      <c r="AD103" s="266"/>
      <c r="AE103" s="266"/>
      <c r="AF103" s="266"/>
    </row>
    <row r="104" spans="1:32" s="70" customFormat="1">
      <c r="A104" s="234"/>
      <c r="B104" s="65"/>
      <c r="C104" s="54"/>
      <c r="D104" s="7"/>
      <c r="E104" s="7"/>
      <c r="F104" s="1058"/>
      <c r="G104" s="7"/>
      <c r="H104" s="211"/>
      <c r="I104" s="7"/>
      <c r="J104" s="7"/>
      <c r="K104" s="7"/>
      <c r="L104" s="398"/>
      <c r="M104" s="114"/>
      <c r="N104" s="183"/>
      <c r="O104" s="183"/>
      <c r="P104" s="183"/>
      <c r="Q104" s="183"/>
      <c r="R104" s="590"/>
      <c r="S104" s="183"/>
      <c r="T104" s="266"/>
      <c r="U104" s="266"/>
      <c r="V104" s="266"/>
      <c r="W104" s="266"/>
      <c r="X104" s="266"/>
      <c r="Y104" s="266"/>
      <c r="Z104" s="266"/>
      <c r="AA104" s="266"/>
      <c r="AB104" s="266"/>
      <c r="AC104" s="266"/>
      <c r="AD104" s="266"/>
      <c r="AE104" s="266"/>
      <c r="AF104" s="266"/>
    </row>
    <row r="105" spans="1:32" s="70" customFormat="1">
      <c r="A105" s="234"/>
      <c r="B105" s="65"/>
      <c r="C105" s="54"/>
      <c r="D105" s="7"/>
      <c r="E105" s="7"/>
      <c r="F105" s="1058"/>
      <c r="G105" s="7"/>
      <c r="H105" s="211"/>
      <c r="I105" s="7"/>
      <c r="J105" s="7"/>
      <c r="K105" s="7"/>
      <c r="L105" s="398"/>
      <c r="M105" s="114"/>
      <c r="N105" s="183"/>
      <c r="O105" s="183"/>
      <c r="P105" s="183"/>
      <c r="Q105" s="183"/>
      <c r="R105" s="590"/>
      <c r="S105" s="183"/>
      <c r="T105" s="266"/>
      <c r="U105" s="266"/>
      <c r="V105" s="266"/>
      <c r="W105" s="266"/>
      <c r="X105" s="266"/>
      <c r="Y105" s="266"/>
      <c r="Z105" s="266"/>
      <c r="AA105" s="266"/>
      <c r="AB105" s="266"/>
      <c r="AC105" s="266"/>
      <c r="AD105" s="266"/>
      <c r="AE105" s="266"/>
      <c r="AF105" s="266"/>
    </row>
    <row r="106" spans="1:32" s="70" customFormat="1">
      <c r="A106" s="234"/>
      <c r="B106" s="65"/>
      <c r="C106" s="54"/>
      <c r="D106" s="7"/>
      <c r="E106" s="6"/>
      <c r="F106" s="1058"/>
      <c r="G106" s="7"/>
      <c r="H106" s="211"/>
      <c r="I106" s="6"/>
      <c r="J106" s="7"/>
      <c r="K106" s="6"/>
      <c r="L106" s="398"/>
      <c r="M106" s="63"/>
      <c r="N106" s="183"/>
      <c r="O106" s="183"/>
      <c r="P106" s="183"/>
      <c r="Q106" s="183"/>
      <c r="R106" s="590"/>
      <c r="S106" s="183"/>
      <c r="T106" s="266"/>
      <c r="U106" s="266"/>
      <c r="V106" s="266"/>
      <c r="W106" s="266"/>
      <c r="X106" s="266"/>
      <c r="Y106" s="266"/>
      <c r="Z106" s="266"/>
      <c r="AA106" s="266"/>
      <c r="AB106" s="266"/>
      <c r="AC106" s="266"/>
      <c r="AD106" s="266"/>
      <c r="AE106" s="266"/>
      <c r="AF106" s="266"/>
    </row>
    <row r="107" spans="1:32" s="70" customFormat="1">
      <c r="A107" s="234"/>
      <c r="B107" s="65"/>
      <c r="C107" s="54"/>
      <c r="D107" s="7"/>
      <c r="E107" s="6"/>
      <c r="F107" s="1058"/>
      <c r="G107" s="7"/>
      <c r="H107" s="211"/>
      <c r="I107" s="6"/>
      <c r="J107" s="7"/>
      <c r="K107" s="6"/>
      <c r="L107" s="398"/>
      <c r="M107" s="63"/>
      <c r="N107" s="183"/>
      <c r="O107" s="183"/>
      <c r="P107" s="183"/>
      <c r="Q107" s="591"/>
      <c r="R107" s="265"/>
      <c r="S107" s="183"/>
      <c r="T107" s="266"/>
      <c r="U107" s="266"/>
      <c r="V107" s="266"/>
      <c r="W107" s="266"/>
      <c r="X107" s="266"/>
      <c r="Y107" s="266"/>
      <c r="Z107" s="266"/>
      <c r="AA107" s="266"/>
      <c r="AB107" s="266"/>
      <c r="AC107" s="266"/>
      <c r="AD107" s="266"/>
      <c r="AE107" s="266"/>
      <c r="AF107" s="266"/>
    </row>
    <row r="108" spans="1:32" s="70" customFormat="1">
      <c r="A108" s="234"/>
      <c r="B108" s="65"/>
      <c r="C108" s="54"/>
      <c r="D108" s="7"/>
      <c r="E108" s="6"/>
      <c r="F108" s="1058"/>
      <c r="G108" s="7"/>
      <c r="H108" s="211"/>
      <c r="I108" s="6"/>
      <c r="J108" s="7"/>
      <c r="K108" s="6"/>
      <c r="L108" s="398"/>
      <c r="M108" s="63"/>
      <c r="N108" s="183"/>
      <c r="O108" s="183"/>
      <c r="P108" s="183"/>
      <c r="Q108" s="591"/>
      <c r="R108" s="265"/>
      <c r="S108" s="183"/>
      <c r="T108" s="266"/>
      <c r="U108" s="266"/>
      <c r="V108" s="266"/>
      <c r="W108" s="266"/>
      <c r="X108" s="266"/>
      <c r="Y108" s="266"/>
      <c r="Z108" s="266"/>
      <c r="AA108" s="266"/>
      <c r="AB108" s="266"/>
      <c r="AC108" s="266"/>
      <c r="AD108" s="266"/>
      <c r="AE108" s="266"/>
      <c r="AF108" s="266"/>
    </row>
    <row r="109" spans="1:32">
      <c r="B109" s="65"/>
      <c r="C109" s="54"/>
      <c r="E109" s="6"/>
      <c r="G109" s="7"/>
      <c r="H109" s="211"/>
      <c r="I109" s="6"/>
      <c r="J109" s="7"/>
      <c r="K109" s="6"/>
      <c r="L109" s="398"/>
      <c r="M109" s="63"/>
      <c r="N109" s="182"/>
      <c r="O109" s="182"/>
      <c r="P109" s="182"/>
      <c r="Q109" s="236"/>
      <c r="R109" s="237"/>
      <c r="S109" s="182"/>
      <c r="T109" s="182"/>
      <c r="AA109" s="235"/>
    </row>
    <row r="110" spans="1:32">
      <c r="N110" s="182"/>
      <c r="O110" s="182"/>
      <c r="P110" s="182"/>
      <c r="Q110" s="236"/>
      <c r="R110" s="237"/>
      <c r="S110" s="182"/>
      <c r="T110" s="182"/>
      <c r="AA110" s="235"/>
    </row>
    <row r="111" spans="1:32">
      <c r="N111" s="182"/>
      <c r="O111" s="182"/>
      <c r="P111" s="182"/>
      <c r="Q111" s="236"/>
      <c r="R111" s="237"/>
      <c r="S111" s="182"/>
      <c r="T111" s="182"/>
      <c r="AA111" s="235"/>
    </row>
    <row r="112" spans="1:32">
      <c r="A112" s="234" t="s">
        <v>175</v>
      </c>
      <c r="N112" s="182"/>
      <c r="O112" s="182"/>
      <c r="P112" s="182"/>
      <c r="Q112" s="236"/>
      <c r="R112" s="237"/>
      <c r="S112" s="182"/>
      <c r="T112" s="182"/>
      <c r="AA112" s="235"/>
    </row>
  </sheetData>
  <mergeCells count="10">
    <mergeCell ref="B81:C81"/>
    <mergeCell ref="I12:M12"/>
    <mergeCell ref="N12:R12"/>
    <mergeCell ref="S12:W12"/>
    <mergeCell ref="X12:AB12"/>
    <mergeCell ref="A3:G3"/>
    <mergeCell ref="B4:G4"/>
    <mergeCell ref="A1:G1"/>
    <mergeCell ref="A2:G2"/>
    <mergeCell ref="B12:G12"/>
  </mergeCells>
  <printOptions horizontalCentered="1"/>
  <pageMargins left="0.74803149606299213" right="0.39370078740157483" top="0.98425196850393704" bottom="4.1338582677165361" header="0.51181102362204722" footer="3.5433070866141736"/>
  <pageSetup paperSize="9" scale="90" firstPageNumber="23" orientation="portrait" blackAndWhite="1" useFirstPageNumber="1" r:id="rId1"/>
  <headerFooter alignWithMargins="0">
    <oddHeader xml:space="preserve">&amp;C   </oddHeader>
    <oddFooter>&amp;C&amp;"Times New Roman,Bold" &amp;P</oddFooter>
  </headerFooter>
  <rowBreaks count="1" manualBreakCount="1">
    <brk id="30" max="7" man="1"/>
  </rowBreaks>
</worksheet>
</file>

<file path=xl/worksheets/sheet19.xml><?xml version="1.0" encoding="utf-8"?>
<worksheet xmlns="http://schemas.openxmlformats.org/spreadsheetml/2006/main" xmlns:r="http://schemas.openxmlformats.org/officeDocument/2006/relationships">
  <sheetPr syncVertical="1" syncRef="A64" transitionEvaluation="1"/>
  <dimension ref="A1:AG195"/>
  <sheetViews>
    <sheetView view="pageBreakPreview" topLeftCell="A64" zoomScale="85" zoomScaleNormal="160" zoomScaleSheetLayoutView="85" workbookViewId="0">
      <selection activeCell="C76" sqref="C76:H82"/>
    </sheetView>
  </sheetViews>
  <sheetFormatPr defaultColWidth="11" defaultRowHeight="12.75"/>
  <cols>
    <col min="1" max="1" width="8.5703125" style="494" customWidth="1"/>
    <col min="2" max="2" width="8.28515625" style="310" bestFit="1" customWidth="1"/>
    <col min="3" max="3" width="37.85546875" style="484" customWidth="1"/>
    <col min="4" max="4" width="10.5703125" style="322" customWidth="1"/>
    <col min="5" max="5" width="9.42578125" style="322" customWidth="1"/>
    <col min="6" max="6" width="10" style="318" customWidth="1"/>
    <col min="7" max="7" width="8.5703125" style="318" customWidth="1"/>
    <col min="8" max="8" width="3.85546875" style="318" customWidth="1"/>
    <col min="9" max="9" width="8.5703125" style="318" customWidth="1"/>
    <col min="10" max="10" width="8.42578125" style="318" customWidth="1"/>
    <col min="11" max="11" width="8.5703125" style="322" customWidth="1"/>
    <col min="12" max="12" width="9.140625" style="322" customWidth="1"/>
    <col min="13" max="13" width="11.7109375" style="322" customWidth="1"/>
    <col min="14" max="14" width="5.28515625" style="325" customWidth="1"/>
    <col min="15" max="15" width="11.28515625" style="592" customWidth="1"/>
    <col min="16" max="16" width="9.140625" style="325" customWidth="1"/>
    <col min="17" max="17" width="5" style="325" customWidth="1"/>
    <col min="18" max="18" width="14.42578125" style="326" customWidth="1"/>
    <col min="19" max="19" width="6.85546875" style="325" customWidth="1"/>
    <col min="20" max="21" width="6.140625" style="325" customWidth="1"/>
    <col min="22" max="22" width="3.85546875" style="325" customWidth="1"/>
    <col min="23" max="23" width="11.7109375" style="325" customWidth="1"/>
    <col min="24" max="24" width="5" style="325" customWidth="1"/>
    <col min="25" max="25" width="6.85546875" style="325" customWidth="1"/>
    <col min="26" max="26" width="6" style="325" customWidth="1"/>
    <col min="27" max="27" width="7.42578125" style="325" customWidth="1"/>
    <col min="28" max="28" width="13.85546875" style="325" customWidth="1"/>
    <col min="29" max="33" width="11" style="325"/>
    <col min="34" max="16384" width="11" style="318"/>
  </cols>
  <sheetData>
    <row r="1" spans="1:33" ht="13.35" customHeight="1">
      <c r="A1" s="1549" t="s">
        <v>18</v>
      </c>
      <c r="B1" s="1549"/>
      <c r="C1" s="1549"/>
      <c r="D1" s="1549"/>
      <c r="E1" s="1549"/>
      <c r="F1" s="1549"/>
      <c r="G1" s="1549"/>
      <c r="H1" s="937"/>
      <c r="I1" s="794"/>
      <c r="J1" s="794"/>
      <c r="K1" s="798"/>
      <c r="L1" s="798"/>
      <c r="M1" s="798"/>
      <c r="N1" s="318"/>
      <c r="O1" s="318"/>
      <c r="P1" s="318"/>
      <c r="Q1" s="318"/>
      <c r="R1" s="318"/>
      <c r="S1" s="318"/>
      <c r="T1" s="318"/>
      <c r="U1" s="318"/>
      <c r="V1" s="318"/>
      <c r="W1" s="318"/>
      <c r="X1" s="318"/>
      <c r="Y1" s="318"/>
      <c r="Z1" s="318"/>
      <c r="AA1" s="318"/>
      <c r="AB1" s="318"/>
      <c r="AC1" s="318"/>
      <c r="AD1" s="318"/>
      <c r="AE1" s="318"/>
      <c r="AF1" s="318"/>
      <c r="AG1" s="318"/>
    </row>
    <row r="2" spans="1:33" ht="13.35" customHeight="1">
      <c r="A2" s="1549" t="s">
        <v>19</v>
      </c>
      <c r="B2" s="1549"/>
      <c r="C2" s="1549"/>
      <c r="D2" s="1549"/>
      <c r="E2" s="1549"/>
      <c r="F2" s="1549"/>
      <c r="G2" s="1549"/>
      <c r="H2" s="937"/>
      <c r="I2" s="794"/>
      <c r="J2" s="794"/>
      <c r="K2" s="798"/>
      <c r="L2" s="798"/>
      <c r="M2" s="798"/>
      <c r="N2" s="318"/>
      <c r="O2" s="318"/>
      <c r="P2" s="318"/>
      <c r="Q2" s="318"/>
      <c r="R2" s="318"/>
      <c r="S2" s="318"/>
      <c r="T2" s="318"/>
      <c r="U2" s="318"/>
      <c r="V2" s="318"/>
      <c r="W2" s="318"/>
      <c r="X2" s="318"/>
      <c r="Y2" s="318"/>
      <c r="Z2" s="318"/>
      <c r="AA2" s="318"/>
      <c r="AB2" s="318"/>
      <c r="AC2" s="318"/>
      <c r="AD2" s="318"/>
      <c r="AE2" s="318"/>
      <c r="AF2" s="318"/>
      <c r="AG2" s="318"/>
    </row>
    <row r="3" spans="1:33" ht="32.25" customHeight="1">
      <c r="A3" s="1550" t="s">
        <v>267</v>
      </c>
      <c r="B3" s="1550"/>
      <c r="C3" s="1550"/>
      <c r="D3" s="1550"/>
      <c r="E3" s="1550"/>
      <c r="F3" s="1550"/>
      <c r="G3" s="1550"/>
      <c r="H3" s="938"/>
      <c r="I3" s="798"/>
      <c r="J3" s="798"/>
      <c r="K3" s="798"/>
      <c r="L3" s="798"/>
      <c r="M3" s="798"/>
      <c r="N3" s="318"/>
      <c r="O3" s="318"/>
      <c r="P3" s="318"/>
      <c r="Q3" s="318"/>
      <c r="R3" s="318"/>
      <c r="S3" s="318"/>
      <c r="T3" s="318"/>
      <c r="U3" s="318"/>
      <c r="V3" s="318"/>
      <c r="W3" s="318"/>
      <c r="X3" s="318"/>
      <c r="Y3" s="318"/>
      <c r="Z3" s="318"/>
      <c r="AA3" s="318"/>
      <c r="AB3" s="318"/>
      <c r="AC3" s="318"/>
      <c r="AD3" s="318"/>
      <c r="AE3" s="318"/>
      <c r="AF3" s="318"/>
      <c r="AG3" s="318"/>
    </row>
    <row r="4" spans="1:33" ht="9" customHeight="1">
      <c r="A4" s="1365"/>
      <c r="B4" s="1365"/>
      <c r="C4" s="1365"/>
      <c r="D4" s="1365"/>
      <c r="E4" s="1365"/>
      <c r="F4" s="1365"/>
      <c r="G4" s="1365"/>
      <c r="H4" s="938"/>
      <c r="I4" s="1364"/>
      <c r="J4" s="1364"/>
      <c r="K4" s="1364"/>
      <c r="L4" s="1364"/>
      <c r="M4" s="1364"/>
      <c r="N4" s="318"/>
      <c r="O4" s="318"/>
      <c r="P4" s="318"/>
      <c r="Q4" s="318"/>
      <c r="R4" s="318"/>
      <c r="S4" s="318"/>
      <c r="T4" s="318"/>
      <c r="U4" s="318"/>
      <c r="V4" s="318"/>
      <c r="W4" s="318"/>
      <c r="X4" s="318"/>
      <c r="Y4" s="318"/>
      <c r="Z4" s="318"/>
      <c r="AA4" s="318"/>
      <c r="AB4" s="318"/>
      <c r="AC4" s="318"/>
      <c r="AD4" s="318"/>
      <c r="AE4" s="318"/>
      <c r="AF4" s="318"/>
      <c r="AG4" s="318"/>
    </row>
    <row r="5" spans="1:33" ht="13.35" customHeight="1">
      <c r="A5" s="816"/>
      <c r="B5" s="463"/>
      <c r="C5" s="463"/>
      <c r="D5" s="817"/>
      <c r="E5" s="818" t="s">
        <v>5</v>
      </c>
      <c r="F5" s="818" t="s">
        <v>6</v>
      </c>
      <c r="G5" s="818" t="s">
        <v>100</v>
      </c>
      <c r="H5" s="501"/>
      <c r="I5" s="798"/>
      <c r="J5" s="798"/>
      <c r="K5" s="798"/>
      <c r="L5" s="798"/>
      <c r="M5" s="798"/>
    </row>
    <row r="6" spans="1:33" ht="15" customHeight="1">
      <c r="A6" s="816"/>
      <c r="B6" s="819" t="s">
        <v>7</v>
      </c>
      <c r="C6" s="463" t="s">
        <v>8</v>
      </c>
      <c r="D6" s="490" t="s">
        <v>49</v>
      </c>
      <c r="E6" s="500">
        <v>1979464</v>
      </c>
      <c r="F6" s="500">
        <v>1320908</v>
      </c>
      <c r="G6" s="500">
        <f>SUM(E6:F6)</f>
        <v>3300372</v>
      </c>
      <c r="H6" s="500"/>
      <c r="I6" s="683"/>
      <c r="J6" s="683"/>
      <c r="K6" s="683"/>
      <c r="L6" s="683"/>
      <c r="M6" s="1486"/>
    </row>
    <row r="7" spans="1:33" ht="15" customHeight="1">
      <c r="A7" s="816"/>
      <c r="B7" s="33" t="s">
        <v>9</v>
      </c>
      <c r="C7" s="26" t="s">
        <v>225</v>
      </c>
      <c r="D7" s="490" t="s">
        <v>49</v>
      </c>
      <c r="E7" s="500">
        <v>87330</v>
      </c>
      <c r="F7" s="500">
        <v>160098</v>
      </c>
      <c r="G7" s="500">
        <f>F7+E7</f>
        <v>247428</v>
      </c>
      <c r="H7" s="500"/>
      <c r="I7" s="683"/>
      <c r="J7" s="683"/>
      <c r="K7" s="683"/>
      <c r="L7" s="683"/>
      <c r="M7" s="1486"/>
    </row>
    <row r="8" spans="1:33" ht="25.5">
      <c r="A8" s="816"/>
      <c r="B8" s="954" t="s">
        <v>513</v>
      </c>
      <c r="C8" s="950" t="s">
        <v>226</v>
      </c>
      <c r="D8" s="1089" t="s">
        <v>49</v>
      </c>
      <c r="E8" s="1090">
        <f>G33</f>
        <v>201000</v>
      </c>
      <c r="F8" s="501">
        <f>G62</f>
        <v>780850</v>
      </c>
      <c r="G8" s="1091">
        <f>F8+E8</f>
        <v>981850</v>
      </c>
      <c r="H8" s="500"/>
      <c r="I8" s="683"/>
      <c r="J8" s="683"/>
      <c r="K8" s="683"/>
      <c r="L8" s="683"/>
      <c r="M8" s="1486"/>
    </row>
    <row r="9" spans="1:33" ht="15" customHeight="1">
      <c r="A9" s="816"/>
      <c r="B9" s="820" t="s">
        <v>48</v>
      </c>
      <c r="C9" s="924" t="s">
        <v>227</v>
      </c>
      <c r="D9" s="821" t="s">
        <v>49</v>
      </c>
      <c r="E9" s="822">
        <f>E8+E7+E6</f>
        <v>2267794</v>
      </c>
      <c r="F9" s="822">
        <f>F8+F7+F6</f>
        <v>2261856</v>
      </c>
      <c r="G9" s="822">
        <f>G8+G7+G6</f>
        <v>4529650</v>
      </c>
      <c r="H9" s="500"/>
      <c r="I9" s="320"/>
      <c r="J9" s="320"/>
      <c r="K9" s="320"/>
      <c r="L9" s="320"/>
      <c r="M9" s="320"/>
    </row>
    <row r="10" spans="1:33" ht="7.15" customHeight="1">
      <c r="A10" s="816"/>
      <c r="B10" s="819"/>
      <c r="C10" s="463"/>
      <c r="D10" s="499"/>
      <c r="E10" s="499"/>
      <c r="F10" s="490"/>
      <c r="G10" s="499"/>
      <c r="H10" s="499"/>
      <c r="I10" s="320"/>
      <c r="J10" s="320"/>
      <c r="K10" s="320"/>
      <c r="L10" s="320"/>
      <c r="M10" s="320"/>
    </row>
    <row r="11" spans="1:33" ht="13.35" customHeight="1">
      <c r="A11" s="816"/>
      <c r="B11" s="819" t="s">
        <v>265</v>
      </c>
      <c r="C11" s="463" t="s">
        <v>23</v>
      </c>
      <c r="D11" s="463"/>
      <c r="E11" s="463"/>
      <c r="F11" s="823"/>
      <c r="G11" s="463"/>
      <c r="H11" s="463"/>
      <c r="I11" s="320"/>
      <c r="J11" s="320"/>
      <c r="K11" s="320"/>
      <c r="L11" s="320"/>
      <c r="M11" s="320"/>
    </row>
    <row r="12" spans="1:33" s="296" customFormat="1" ht="4.9000000000000004" customHeight="1">
      <c r="A12" s="500"/>
      <c r="B12" s="824"/>
      <c r="C12" s="824"/>
      <c r="D12" s="824"/>
      <c r="E12" s="824"/>
      <c r="F12" s="824"/>
      <c r="G12" s="824"/>
      <c r="H12" s="824"/>
      <c r="I12" s="1520"/>
      <c r="J12" s="1520"/>
      <c r="K12" s="1520"/>
      <c r="L12" s="1520"/>
      <c r="M12" s="1521"/>
      <c r="N12" s="1520"/>
      <c r="O12" s="1520"/>
      <c r="P12" s="1520"/>
      <c r="Q12" s="1520"/>
      <c r="R12" s="1520"/>
      <c r="S12" s="1520"/>
      <c r="T12" s="1520"/>
      <c r="U12" s="1520"/>
      <c r="V12" s="1520"/>
      <c r="W12" s="1520"/>
      <c r="X12" s="1522"/>
      <c r="Y12" s="1522"/>
      <c r="Z12" s="1522"/>
      <c r="AA12" s="1522"/>
      <c r="AB12" s="1522"/>
    </row>
    <row r="13" spans="1:33" s="296" customFormat="1" ht="13.5" thickBot="1">
      <c r="A13" s="825"/>
      <c r="B13" s="826"/>
      <c r="C13" s="826"/>
      <c r="D13" s="826"/>
      <c r="E13" s="826"/>
      <c r="F13" s="826"/>
      <c r="G13" s="826" t="s">
        <v>89</v>
      </c>
      <c r="H13" s="824"/>
      <c r="I13" s="1520"/>
      <c r="J13" s="1520"/>
      <c r="K13" s="1520"/>
      <c r="L13" s="1520"/>
      <c r="M13" s="1521"/>
      <c r="N13" s="1520"/>
      <c r="O13" s="1520"/>
      <c r="P13" s="1520"/>
      <c r="Q13" s="1520"/>
      <c r="R13" s="1520"/>
      <c r="S13" s="1520"/>
      <c r="T13" s="1520"/>
      <c r="U13" s="1520"/>
      <c r="V13" s="1520"/>
      <c r="W13" s="1520"/>
      <c r="X13" s="1522"/>
      <c r="Y13" s="1522"/>
      <c r="Z13" s="1522"/>
      <c r="AA13" s="1522"/>
      <c r="AB13" s="1522"/>
    </row>
    <row r="14" spans="1:33" s="296" customFormat="1" ht="14.25" thickTop="1" thickBot="1">
      <c r="A14" s="825"/>
      <c r="B14" s="827"/>
      <c r="C14" s="827" t="s">
        <v>24</v>
      </c>
      <c r="D14" s="827"/>
      <c r="E14" s="827" t="s">
        <v>50</v>
      </c>
      <c r="F14" s="827" t="s">
        <v>102</v>
      </c>
      <c r="G14" s="828" t="s">
        <v>100</v>
      </c>
      <c r="H14" s="501"/>
      <c r="I14" s="1600"/>
      <c r="J14" s="1600"/>
      <c r="K14" s="1600"/>
      <c r="L14" s="1600"/>
      <c r="M14" s="1482"/>
      <c r="N14" s="1600"/>
      <c r="O14" s="1600"/>
      <c r="P14" s="1600"/>
      <c r="Q14" s="1600"/>
      <c r="R14" s="1482"/>
      <c r="S14" s="1600"/>
      <c r="T14" s="1600"/>
      <c r="U14" s="1600"/>
      <c r="V14" s="1600"/>
      <c r="W14" s="1482"/>
      <c r="X14" s="1601"/>
      <c r="Y14" s="1601"/>
      <c r="Z14" s="1601"/>
      <c r="AA14" s="1601"/>
      <c r="AB14" s="1602"/>
    </row>
    <row r="15" spans="1:33" ht="15" customHeight="1" thickTop="1">
      <c r="A15" s="1035"/>
      <c r="B15" s="478"/>
      <c r="C15" s="475" t="s">
        <v>52</v>
      </c>
      <c r="D15" s="323"/>
      <c r="E15" s="323"/>
      <c r="F15" s="739"/>
      <c r="G15" s="323"/>
      <c r="H15" s="323"/>
      <c r="I15" s="325"/>
      <c r="J15" s="323"/>
      <c r="K15" s="325"/>
      <c r="L15" s="325"/>
      <c r="M15" s="592"/>
      <c r="O15" s="325"/>
      <c r="R15" s="325"/>
      <c r="AC15" s="318"/>
      <c r="AD15" s="318"/>
      <c r="AE15" s="318"/>
      <c r="AF15" s="318"/>
      <c r="AG15" s="318"/>
    </row>
    <row r="16" spans="1:33" ht="15" customHeight="1">
      <c r="A16" s="1035"/>
      <c r="B16" s="474">
        <v>2505</v>
      </c>
      <c r="C16" s="475" t="s">
        <v>286</v>
      </c>
      <c r="D16" s="323"/>
      <c r="E16" s="323"/>
      <c r="F16" s="739"/>
      <c r="G16" s="323"/>
      <c r="H16" s="323"/>
      <c r="I16" s="325"/>
      <c r="J16" s="323"/>
      <c r="K16" s="325"/>
      <c r="L16" s="325"/>
      <c r="M16" s="592"/>
      <c r="O16" s="325"/>
      <c r="R16" s="325"/>
      <c r="AC16" s="318"/>
      <c r="AD16" s="318"/>
      <c r="AE16" s="318"/>
      <c r="AF16" s="318"/>
      <c r="AG16" s="318"/>
    </row>
    <row r="17" spans="1:33" ht="15" customHeight="1">
      <c r="A17" s="1035"/>
      <c r="B17" s="489">
        <v>60</v>
      </c>
      <c r="C17" s="477" t="s">
        <v>287</v>
      </c>
      <c r="D17" s="323"/>
      <c r="E17" s="323"/>
      <c r="F17" s="739"/>
      <c r="G17" s="323"/>
      <c r="H17" s="323"/>
      <c r="I17" s="325"/>
      <c r="J17" s="323"/>
      <c r="K17" s="325"/>
      <c r="L17" s="325"/>
      <c r="M17" s="592"/>
      <c r="O17" s="325"/>
      <c r="R17" s="325"/>
      <c r="AC17" s="318"/>
      <c r="AD17" s="318"/>
      <c r="AE17" s="318"/>
      <c r="AF17" s="318"/>
      <c r="AG17" s="318"/>
    </row>
    <row r="18" spans="1:33" ht="15" customHeight="1">
      <c r="A18" s="1035"/>
      <c r="B18" s="474">
        <v>60.703000000000003</v>
      </c>
      <c r="C18" s="475" t="s">
        <v>288</v>
      </c>
      <c r="D18" s="323"/>
      <c r="E18" s="323"/>
      <c r="F18" s="739"/>
      <c r="G18" s="323"/>
      <c r="H18" s="323"/>
      <c r="I18" s="325"/>
      <c r="J18" s="323"/>
      <c r="K18" s="325"/>
      <c r="L18" s="325"/>
      <c r="M18" s="592"/>
      <c r="O18" s="325"/>
      <c r="R18" s="325"/>
      <c r="AC18" s="318"/>
      <c r="AD18" s="318"/>
      <c r="AE18" s="318"/>
      <c r="AF18" s="318"/>
      <c r="AG18" s="318"/>
    </row>
    <row r="19" spans="1:33" ht="15" customHeight="1">
      <c r="A19" s="1035"/>
      <c r="B19" s="478">
        <v>34</v>
      </c>
      <c r="C19" s="477" t="s">
        <v>289</v>
      </c>
      <c r="D19" s="323"/>
      <c r="E19" s="323"/>
      <c r="F19" s="739"/>
      <c r="G19" s="323"/>
      <c r="H19" s="323"/>
      <c r="I19" s="325"/>
      <c r="J19" s="323"/>
      <c r="K19" s="325"/>
      <c r="L19" s="325"/>
      <c r="M19" s="592"/>
      <c r="O19" s="325"/>
      <c r="R19" s="325"/>
      <c r="AC19" s="318"/>
      <c r="AD19" s="318"/>
      <c r="AE19" s="318"/>
      <c r="AF19" s="318"/>
      <c r="AG19" s="318"/>
    </row>
    <row r="20" spans="1:33" ht="25.5">
      <c r="A20" s="1035"/>
      <c r="B20" s="478" t="s">
        <v>290</v>
      </c>
      <c r="C20" s="883" t="s">
        <v>291</v>
      </c>
      <c r="D20" s="323"/>
      <c r="E20" s="323">
        <v>200000</v>
      </c>
      <c r="F20" s="739">
        <v>0</v>
      </c>
      <c r="G20" s="323">
        <f>F20+E20</f>
        <v>200000</v>
      </c>
      <c r="H20" s="323" t="s">
        <v>177</v>
      </c>
      <c r="I20" s="1464"/>
      <c r="J20" s="1465"/>
      <c r="K20" s="1465"/>
      <c r="L20" s="1464"/>
      <c r="M20" s="1466"/>
      <c r="N20" s="1467"/>
      <c r="O20" s="325"/>
      <c r="R20" s="325"/>
      <c r="AC20" s="318"/>
      <c r="AD20" s="318"/>
      <c r="AE20" s="318"/>
      <c r="AF20" s="318"/>
      <c r="AG20" s="318"/>
    </row>
    <row r="21" spans="1:33" ht="15" customHeight="1">
      <c r="A21" s="1035" t="s">
        <v>48</v>
      </c>
      <c r="B21" s="478">
        <v>34</v>
      </c>
      <c r="C21" s="477" t="s">
        <v>289</v>
      </c>
      <c r="D21" s="323"/>
      <c r="E21" s="560">
        <f>E20</f>
        <v>200000</v>
      </c>
      <c r="F21" s="740">
        <f t="shared" ref="F21:G24" si="0">F20</f>
        <v>0</v>
      </c>
      <c r="G21" s="560">
        <f t="shared" si="0"/>
        <v>200000</v>
      </c>
      <c r="H21" s="323"/>
      <c r="I21" s="325"/>
      <c r="J21" s="323"/>
      <c r="K21" s="325"/>
      <c r="L21" s="325"/>
      <c r="M21" s="592"/>
      <c r="O21" s="325"/>
      <c r="R21" s="325"/>
      <c r="AC21" s="318"/>
      <c r="AD21" s="318"/>
      <c r="AE21" s="318"/>
      <c r="AF21" s="318"/>
      <c r="AG21" s="318"/>
    </row>
    <row r="22" spans="1:33" ht="15" customHeight="1">
      <c r="A22" s="1035" t="s">
        <v>48</v>
      </c>
      <c r="B22" s="478">
        <v>60.703000000000003</v>
      </c>
      <c r="C22" s="477" t="s">
        <v>288</v>
      </c>
      <c r="D22" s="323"/>
      <c r="E22" s="560">
        <f>E21</f>
        <v>200000</v>
      </c>
      <c r="F22" s="740">
        <f t="shared" si="0"/>
        <v>0</v>
      </c>
      <c r="G22" s="560">
        <f t="shared" si="0"/>
        <v>200000</v>
      </c>
      <c r="H22" s="323"/>
      <c r="I22" s="325"/>
      <c r="J22" s="323"/>
      <c r="K22" s="325"/>
      <c r="L22" s="325"/>
      <c r="M22" s="592"/>
      <c r="O22" s="325"/>
      <c r="R22" s="325"/>
      <c r="AC22" s="318"/>
      <c r="AD22" s="318"/>
      <c r="AE22" s="318"/>
      <c r="AF22" s="318"/>
      <c r="AG22" s="318"/>
    </row>
    <row r="23" spans="1:33" ht="15" customHeight="1">
      <c r="A23" s="1035" t="s">
        <v>48</v>
      </c>
      <c r="B23" s="489">
        <v>60</v>
      </c>
      <c r="C23" s="477" t="s">
        <v>287</v>
      </c>
      <c r="D23" s="323"/>
      <c r="E23" s="560">
        <f>E22</f>
        <v>200000</v>
      </c>
      <c r="F23" s="740">
        <f t="shared" si="0"/>
        <v>0</v>
      </c>
      <c r="G23" s="560">
        <f t="shared" si="0"/>
        <v>200000</v>
      </c>
      <c r="H23" s="323"/>
      <c r="I23" s="325"/>
      <c r="J23" s="323"/>
      <c r="K23" s="325"/>
      <c r="L23" s="325"/>
      <c r="M23" s="592"/>
      <c r="O23" s="325"/>
      <c r="R23" s="325"/>
      <c r="AC23" s="318"/>
      <c r="AD23" s="318"/>
      <c r="AE23" s="318"/>
      <c r="AF23" s="318"/>
      <c r="AG23" s="318"/>
    </row>
    <row r="24" spans="1:33" ht="15" customHeight="1">
      <c r="A24" s="1035" t="s">
        <v>48</v>
      </c>
      <c r="B24" s="474">
        <v>2505</v>
      </c>
      <c r="C24" s="475" t="s">
        <v>286</v>
      </c>
      <c r="D24" s="323"/>
      <c r="E24" s="560">
        <f>E23</f>
        <v>200000</v>
      </c>
      <c r="F24" s="740">
        <f t="shared" si="0"/>
        <v>0</v>
      </c>
      <c r="G24" s="560">
        <f t="shared" si="0"/>
        <v>200000</v>
      </c>
      <c r="H24" s="323"/>
      <c r="I24" s="325"/>
      <c r="J24" s="323"/>
      <c r="K24" s="325"/>
      <c r="L24" s="325"/>
      <c r="M24" s="592"/>
      <c r="O24" s="325"/>
      <c r="R24" s="325"/>
      <c r="AC24" s="318"/>
      <c r="AD24" s="318"/>
      <c r="AE24" s="318"/>
      <c r="AF24" s="318"/>
      <c r="AG24" s="318"/>
    </row>
    <row r="25" spans="1:33" ht="15" customHeight="1">
      <c r="A25" s="1244"/>
      <c r="B25" s="474"/>
      <c r="C25" s="475"/>
      <c r="D25" s="323"/>
      <c r="E25" s="1038"/>
      <c r="F25" s="835"/>
      <c r="G25" s="1038"/>
      <c r="H25" s="323"/>
      <c r="I25" s="325"/>
      <c r="J25" s="323"/>
      <c r="K25" s="325"/>
      <c r="L25" s="325"/>
      <c r="M25" s="592"/>
      <c r="O25" s="325"/>
      <c r="R25" s="325"/>
      <c r="AC25" s="318"/>
      <c r="AD25" s="318"/>
      <c r="AE25" s="318"/>
      <c r="AF25" s="318"/>
      <c r="AG25" s="318"/>
    </row>
    <row r="26" spans="1:33" ht="15" customHeight="1">
      <c r="A26" s="1037"/>
      <c r="B26" s="474">
        <v>2515</v>
      </c>
      <c r="C26" s="475" t="s">
        <v>127</v>
      </c>
      <c r="D26" s="323"/>
      <c r="E26" s="323"/>
      <c r="F26" s="739"/>
      <c r="G26" s="323"/>
      <c r="H26" s="323"/>
      <c r="I26" s="325"/>
      <c r="J26" s="323"/>
      <c r="K26" s="325"/>
      <c r="L26" s="325"/>
      <c r="M26" s="592"/>
      <c r="O26" s="325"/>
      <c r="R26" s="325"/>
      <c r="AC26" s="318"/>
      <c r="AD26" s="318"/>
      <c r="AE26" s="318"/>
      <c r="AF26" s="318"/>
      <c r="AG26" s="318"/>
    </row>
    <row r="27" spans="1:33" ht="15" customHeight="1">
      <c r="A27" s="478" t="s">
        <v>181</v>
      </c>
      <c r="B27" s="472">
        <v>0.10199999999999999</v>
      </c>
      <c r="C27" s="1234" t="s">
        <v>292</v>
      </c>
      <c r="D27" s="323"/>
      <c r="E27" s="323"/>
      <c r="F27" s="739"/>
      <c r="G27" s="323"/>
      <c r="H27" s="323"/>
      <c r="I27" s="325"/>
      <c r="J27" s="323"/>
      <c r="K27" s="325"/>
      <c r="L27" s="325"/>
      <c r="M27" s="592"/>
      <c r="O27" s="325"/>
      <c r="R27" s="325"/>
      <c r="AC27" s="318"/>
      <c r="AD27" s="318"/>
      <c r="AE27" s="318"/>
      <c r="AF27" s="318"/>
      <c r="AG27" s="318"/>
    </row>
    <row r="28" spans="1:33" ht="15" customHeight="1">
      <c r="A28" s="478" t="s">
        <v>181</v>
      </c>
      <c r="B28" s="478">
        <v>36</v>
      </c>
      <c r="C28" s="477" t="s">
        <v>293</v>
      </c>
      <c r="D28" s="323"/>
      <c r="E28" s="323"/>
      <c r="F28" s="739"/>
      <c r="G28" s="323"/>
      <c r="H28" s="323"/>
      <c r="I28" s="325"/>
      <c r="J28" s="323"/>
      <c r="K28" s="325"/>
      <c r="L28" s="325"/>
      <c r="M28" s="592"/>
      <c r="O28" s="325"/>
      <c r="R28" s="325"/>
      <c r="AC28" s="318"/>
      <c r="AD28" s="318"/>
      <c r="AE28" s="318"/>
      <c r="AF28" s="318"/>
      <c r="AG28" s="318"/>
    </row>
    <row r="29" spans="1:33" ht="15" customHeight="1">
      <c r="A29" s="478" t="s">
        <v>181</v>
      </c>
      <c r="B29" s="478" t="s">
        <v>294</v>
      </c>
      <c r="C29" s="477" t="s">
        <v>295</v>
      </c>
      <c r="D29" s="323"/>
      <c r="E29" s="323">
        <v>1000</v>
      </c>
      <c r="F29" s="739">
        <v>0</v>
      </c>
      <c r="G29" s="323">
        <f>F29+E29</f>
        <v>1000</v>
      </c>
      <c r="H29" s="323" t="s">
        <v>177</v>
      </c>
      <c r="I29" s="1468"/>
      <c r="J29" s="1464"/>
      <c r="K29" s="1464"/>
      <c r="L29" s="1464"/>
      <c r="M29" s="1464"/>
      <c r="O29" s="325"/>
      <c r="R29" s="325"/>
      <c r="AC29" s="318"/>
      <c r="AD29" s="318"/>
      <c r="AE29" s="318"/>
      <c r="AF29" s="318"/>
      <c r="AG29" s="318"/>
    </row>
    <row r="30" spans="1:33" ht="15" customHeight="1">
      <c r="A30" s="1039" t="s">
        <v>48</v>
      </c>
      <c r="B30" s="478">
        <v>36</v>
      </c>
      <c r="C30" s="477" t="s">
        <v>293</v>
      </c>
      <c r="D30" s="323"/>
      <c r="E30" s="560">
        <f>E29</f>
        <v>1000</v>
      </c>
      <c r="F30" s="740">
        <f t="shared" ref="F30:G32" si="1">F29</f>
        <v>0</v>
      </c>
      <c r="G30" s="560">
        <f t="shared" si="1"/>
        <v>1000</v>
      </c>
      <c r="H30" s="323"/>
      <c r="I30" s="325"/>
      <c r="J30" s="323"/>
      <c r="K30" s="325"/>
      <c r="L30" s="325"/>
      <c r="M30" s="592"/>
      <c r="O30" s="325"/>
      <c r="R30" s="325"/>
      <c r="AC30" s="318"/>
      <c r="AD30" s="318"/>
      <c r="AE30" s="318"/>
      <c r="AF30" s="318"/>
      <c r="AG30" s="318"/>
    </row>
    <row r="31" spans="1:33" ht="15" customHeight="1">
      <c r="A31" s="1039" t="s">
        <v>48</v>
      </c>
      <c r="B31" s="472">
        <v>0.10199999999999999</v>
      </c>
      <c r="C31" s="1234" t="s">
        <v>292</v>
      </c>
      <c r="D31" s="323"/>
      <c r="E31" s="560">
        <f>E30</f>
        <v>1000</v>
      </c>
      <c r="F31" s="740">
        <f t="shared" si="1"/>
        <v>0</v>
      </c>
      <c r="G31" s="560">
        <f t="shared" si="1"/>
        <v>1000</v>
      </c>
      <c r="H31" s="323"/>
      <c r="I31" s="325"/>
      <c r="J31" s="323"/>
      <c r="K31" s="325"/>
      <c r="L31" s="325"/>
      <c r="M31" s="592"/>
      <c r="O31" s="325"/>
      <c r="R31" s="325"/>
      <c r="AC31" s="318"/>
      <c r="AD31" s="318"/>
      <c r="AE31" s="318"/>
      <c r="AF31" s="318"/>
      <c r="AG31" s="318"/>
    </row>
    <row r="32" spans="1:33" ht="15" customHeight="1">
      <c r="A32" s="1039" t="s">
        <v>48</v>
      </c>
      <c r="B32" s="474">
        <v>2515</v>
      </c>
      <c r="C32" s="475" t="s">
        <v>127</v>
      </c>
      <c r="D32" s="323"/>
      <c r="E32" s="560">
        <f>E31</f>
        <v>1000</v>
      </c>
      <c r="F32" s="740">
        <f t="shared" si="1"/>
        <v>0</v>
      </c>
      <c r="G32" s="560">
        <f t="shared" si="1"/>
        <v>1000</v>
      </c>
      <c r="H32" s="323"/>
      <c r="I32" s="325"/>
      <c r="J32" s="323"/>
      <c r="K32" s="325"/>
      <c r="L32" s="325"/>
      <c r="M32" s="592"/>
      <c r="O32" s="325"/>
      <c r="R32" s="325"/>
      <c r="AC32" s="318"/>
      <c r="AD32" s="318"/>
      <c r="AE32" s="318"/>
      <c r="AF32" s="318"/>
      <c r="AG32" s="318"/>
    </row>
    <row r="33" spans="1:33" ht="15" customHeight="1">
      <c r="A33" s="497" t="s">
        <v>48</v>
      </c>
      <c r="B33" s="498"/>
      <c r="C33" s="491" t="s">
        <v>52</v>
      </c>
      <c r="D33" s="560"/>
      <c r="E33" s="560">
        <f>E24+E32</f>
        <v>201000</v>
      </c>
      <c r="F33" s="740">
        <f t="shared" ref="F33:G33" si="2">F24+F32</f>
        <v>0</v>
      </c>
      <c r="G33" s="560">
        <f t="shared" si="2"/>
        <v>201000</v>
      </c>
      <c r="H33" s="323"/>
      <c r="I33" s="325"/>
      <c r="J33" s="323"/>
      <c r="K33" s="325"/>
      <c r="L33" s="325"/>
      <c r="M33" s="592"/>
      <c r="O33" s="325"/>
      <c r="R33" s="325"/>
      <c r="AC33" s="318"/>
      <c r="AD33" s="318"/>
      <c r="AE33" s="318"/>
      <c r="AF33" s="318"/>
      <c r="AG33" s="318"/>
    </row>
    <row r="34" spans="1:33" ht="9" customHeight="1">
      <c r="A34" s="1035"/>
      <c r="B34" s="478"/>
      <c r="C34" s="594"/>
      <c r="D34" s="323"/>
      <c r="E34" s="323"/>
      <c r="F34" s="739"/>
      <c r="G34" s="323"/>
      <c r="H34" s="323"/>
      <c r="I34" s="325"/>
      <c r="J34" s="323"/>
      <c r="K34" s="325"/>
      <c r="L34" s="325"/>
      <c r="M34" s="592"/>
      <c r="O34" s="325"/>
      <c r="R34" s="325"/>
      <c r="AC34" s="318"/>
      <c r="AD34" s="318"/>
      <c r="AE34" s="318"/>
      <c r="AF34" s="318"/>
      <c r="AG34" s="318"/>
    </row>
    <row r="35" spans="1:33" ht="15" customHeight="1">
      <c r="A35" s="793"/>
      <c r="B35" s="478"/>
      <c r="C35" s="475" t="s">
        <v>11</v>
      </c>
      <c r="D35" s="327"/>
      <c r="E35" s="327"/>
      <c r="F35" s="786"/>
      <c r="G35" s="327"/>
      <c r="H35" s="327"/>
      <c r="I35" s="325"/>
      <c r="J35" s="319"/>
      <c r="K35" s="325"/>
      <c r="L35" s="325"/>
      <c r="M35" s="592"/>
      <c r="O35" s="325"/>
      <c r="R35" s="325"/>
      <c r="AC35" s="318"/>
      <c r="AD35" s="318"/>
      <c r="AE35" s="318"/>
      <c r="AF35" s="318"/>
      <c r="AG35" s="318"/>
    </row>
    <row r="36" spans="1:33" ht="15" customHeight="1">
      <c r="A36" s="477"/>
      <c r="B36" s="474">
        <v>4515</v>
      </c>
      <c r="C36" s="475" t="s">
        <v>332</v>
      </c>
      <c r="D36" s="323"/>
      <c r="E36" s="323"/>
      <c r="F36" s="739"/>
      <c r="G36" s="323"/>
      <c r="H36" s="323"/>
      <c r="I36" s="325"/>
      <c r="J36" s="323"/>
      <c r="K36" s="325"/>
      <c r="L36" s="325"/>
      <c r="M36" s="592"/>
      <c r="O36" s="325"/>
      <c r="R36" s="325"/>
      <c r="AC36" s="318"/>
      <c r="AD36" s="318"/>
      <c r="AE36" s="318"/>
      <c r="AF36" s="318"/>
      <c r="AG36" s="318"/>
    </row>
    <row r="37" spans="1:33">
      <c r="A37" s="477"/>
      <c r="B37" s="214">
        <v>0.10299999999999999</v>
      </c>
      <c r="C37" s="475" t="s">
        <v>333</v>
      </c>
      <c r="D37" s="323"/>
      <c r="E37" s="323"/>
      <c r="F37" s="739"/>
      <c r="G37" s="323"/>
      <c r="H37" s="323"/>
      <c r="I37" s="325"/>
      <c r="J37" s="323"/>
      <c r="K37" s="325"/>
      <c r="L37" s="325"/>
      <c r="M37" s="592"/>
      <c r="O37" s="325"/>
      <c r="R37" s="325"/>
      <c r="AC37" s="318"/>
      <c r="AD37" s="318"/>
      <c r="AE37" s="318"/>
      <c r="AF37" s="318"/>
      <c r="AG37" s="318"/>
    </row>
    <row r="38" spans="1:33">
      <c r="A38" s="477"/>
      <c r="B38" s="478">
        <v>45</v>
      </c>
      <c r="C38" s="477" t="s">
        <v>12</v>
      </c>
      <c r="D38" s="323"/>
      <c r="E38" s="323"/>
      <c r="F38" s="739"/>
      <c r="G38" s="323"/>
      <c r="H38" s="323"/>
      <c r="I38" s="325"/>
      <c r="J38" s="323"/>
      <c r="K38" s="325"/>
      <c r="L38" s="325"/>
      <c r="M38" s="592"/>
      <c r="O38" s="325"/>
      <c r="R38" s="325"/>
      <c r="AC38" s="318"/>
      <c r="AD38" s="318"/>
      <c r="AE38" s="318"/>
      <c r="AF38" s="318"/>
      <c r="AG38" s="318"/>
    </row>
    <row r="39" spans="1:33">
      <c r="A39" s="1410" t="s">
        <v>181</v>
      </c>
      <c r="B39" s="478" t="s">
        <v>474</v>
      </c>
      <c r="C39" s="477" t="s">
        <v>519</v>
      </c>
      <c r="D39" s="323"/>
      <c r="E39" s="330">
        <v>850</v>
      </c>
      <c r="F39" s="830">
        <v>0</v>
      </c>
      <c r="G39" s="330">
        <f>F39+E39</f>
        <v>850</v>
      </c>
      <c r="H39" s="323" t="s">
        <v>178</v>
      </c>
      <c r="I39" s="1468"/>
      <c r="J39" s="1468"/>
      <c r="K39" s="1468"/>
      <c r="L39" s="1468"/>
      <c r="M39" s="1468"/>
      <c r="N39" s="1468"/>
      <c r="O39" s="325"/>
      <c r="R39" s="325"/>
      <c r="AC39" s="318"/>
      <c r="AD39" s="318"/>
      <c r="AE39" s="318"/>
      <c r="AF39" s="318"/>
      <c r="AG39" s="318"/>
    </row>
    <row r="40" spans="1:33">
      <c r="A40" s="477" t="s">
        <v>48</v>
      </c>
      <c r="B40" s="478">
        <v>45</v>
      </c>
      <c r="C40" s="477" t="s">
        <v>12</v>
      </c>
      <c r="D40" s="323"/>
      <c r="E40" s="1341">
        <f>E39</f>
        <v>850</v>
      </c>
      <c r="F40" s="830">
        <f t="shared" ref="F40:G42" si="3">F39</f>
        <v>0</v>
      </c>
      <c r="G40" s="1341">
        <f t="shared" si="3"/>
        <v>850</v>
      </c>
      <c r="H40" s="323"/>
      <c r="I40" s="325"/>
      <c r="J40" s="323"/>
      <c r="K40" s="325"/>
      <c r="L40" s="325"/>
      <c r="M40" s="592"/>
      <c r="O40" s="325"/>
      <c r="R40" s="325"/>
      <c r="AC40" s="318"/>
      <c r="AD40" s="318"/>
      <c r="AE40" s="318"/>
      <c r="AF40" s="318"/>
      <c r="AG40" s="318"/>
    </row>
    <row r="41" spans="1:33">
      <c r="A41" s="477" t="s">
        <v>48</v>
      </c>
      <c r="B41" s="214">
        <v>0.10299999999999999</v>
      </c>
      <c r="C41" s="475" t="s">
        <v>333</v>
      </c>
      <c r="D41" s="323"/>
      <c r="E41" s="1079">
        <f>E40</f>
        <v>850</v>
      </c>
      <c r="F41" s="740">
        <f t="shared" si="3"/>
        <v>0</v>
      </c>
      <c r="G41" s="1079">
        <f t="shared" si="3"/>
        <v>850</v>
      </c>
      <c r="H41" s="323"/>
      <c r="I41" s="325"/>
      <c r="J41" s="323"/>
      <c r="K41" s="325"/>
      <c r="L41" s="325"/>
      <c r="M41" s="592"/>
      <c r="O41" s="325"/>
      <c r="R41" s="325"/>
      <c r="AC41" s="318"/>
      <c r="AD41" s="318"/>
      <c r="AE41" s="318"/>
      <c r="AF41" s="318"/>
      <c r="AG41" s="318"/>
    </row>
    <row r="42" spans="1:33" ht="29.45" customHeight="1">
      <c r="A42" s="477" t="s">
        <v>48</v>
      </c>
      <c r="B42" s="474">
        <v>4515</v>
      </c>
      <c r="C42" s="477" t="s">
        <v>332</v>
      </c>
      <c r="D42" s="323"/>
      <c r="E42" s="1079">
        <f>E41</f>
        <v>850</v>
      </c>
      <c r="F42" s="740">
        <f t="shared" si="3"/>
        <v>0</v>
      </c>
      <c r="G42" s="1079">
        <f t="shared" si="3"/>
        <v>850</v>
      </c>
      <c r="H42" s="323"/>
      <c r="I42" s="325"/>
      <c r="J42" s="323"/>
      <c r="K42" s="325"/>
      <c r="L42" s="325"/>
      <c r="M42" s="592"/>
      <c r="O42" s="325"/>
      <c r="R42" s="325"/>
      <c r="AC42" s="318"/>
      <c r="AD42" s="318"/>
      <c r="AE42" s="318"/>
      <c r="AF42" s="318"/>
      <c r="AG42" s="318"/>
    </row>
    <row r="43" spans="1:33" ht="10.9" customHeight="1">
      <c r="A43" s="477"/>
      <c r="B43" s="474"/>
      <c r="C43" s="477"/>
      <c r="D43" s="323"/>
      <c r="E43" s="1266"/>
      <c r="F43" s="739"/>
      <c r="G43" s="1266"/>
      <c r="H43" s="323"/>
      <c r="I43" s="325"/>
      <c r="J43" s="323"/>
      <c r="K43" s="325"/>
      <c r="L43" s="325"/>
      <c r="M43" s="592"/>
      <c r="O43" s="325"/>
      <c r="R43" s="325"/>
      <c r="AC43" s="318"/>
      <c r="AD43" s="318"/>
      <c r="AE43" s="318"/>
      <c r="AF43" s="318"/>
      <c r="AG43" s="318"/>
    </row>
    <row r="44" spans="1:33" ht="15" customHeight="1">
      <c r="A44" s="1297" t="s">
        <v>53</v>
      </c>
      <c r="B44" s="474">
        <v>5054</v>
      </c>
      <c r="C44" s="475" t="s">
        <v>30</v>
      </c>
      <c r="D44" s="323"/>
      <c r="E44" s="323"/>
      <c r="F44" s="739"/>
      <c r="G44" s="323"/>
      <c r="H44" s="323"/>
      <c r="I44" s="325"/>
      <c r="J44" s="323"/>
      <c r="K44" s="325"/>
      <c r="L44" s="325"/>
      <c r="M44" s="592"/>
      <c r="O44" s="325"/>
      <c r="R44" s="325"/>
      <c r="AC44" s="318"/>
      <c r="AD44" s="318"/>
      <c r="AE44" s="318"/>
      <c r="AF44" s="318"/>
      <c r="AG44" s="318"/>
    </row>
    <row r="45" spans="1:33">
      <c r="A45" s="793"/>
      <c r="B45" s="489">
        <v>4</v>
      </c>
      <c r="C45" s="477" t="s">
        <v>90</v>
      </c>
      <c r="D45" s="323"/>
      <c r="E45" s="323"/>
      <c r="F45" s="739"/>
      <c r="G45" s="323"/>
      <c r="H45" s="323"/>
      <c r="I45" s="325"/>
      <c r="J45" s="323"/>
      <c r="K45" s="325"/>
      <c r="L45" s="325"/>
      <c r="M45" s="592"/>
      <c r="O45" s="325"/>
      <c r="R45" s="325"/>
      <c r="AC45" s="318"/>
      <c r="AD45" s="318"/>
      <c r="AE45" s="318"/>
      <c r="AF45" s="318"/>
      <c r="AG45" s="318"/>
    </row>
    <row r="46" spans="1:33">
      <c r="A46" s="793"/>
      <c r="B46" s="472">
        <v>4.101</v>
      </c>
      <c r="C46" s="475" t="s">
        <v>154</v>
      </c>
      <c r="D46" s="323"/>
      <c r="E46" s="323"/>
      <c r="F46" s="739"/>
      <c r="G46" s="323"/>
      <c r="H46" s="323"/>
      <c r="I46" s="325"/>
      <c r="J46" s="323"/>
      <c r="K46" s="325"/>
      <c r="L46" s="325"/>
      <c r="M46" s="592"/>
      <c r="O46" s="325"/>
      <c r="R46" s="325"/>
      <c r="AC46" s="318"/>
      <c r="AD46" s="318"/>
      <c r="AE46" s="318"/>
      <c r="AF46" s="318"/>
      <c r="AG46" s="318"/>
    </row>
    <row r="47" spans="1:33" ht="25.5">
      <c r="A47" s="793"/>
      <c r="B47" s="489">
        <v>50</v>
      </c>
      <c r="C47" s="477" t="s">
        <v>222</v>
      </c>
      <c r="D47" s="305"/>
      <c r="E47" s="323"/>
      <c r="F47" s="739"/>
      <c r="G47" s="323"/>
      <c r="H47" s="323"/>
      <c r="I47" s="325"/>
      <c r="J47" s="323"/>
      <c r="K47" s="325"/>
      <c r="L47" s="325"/>
      <c r="M47" s="592"/>
      <c r="O47" s="325"/>
      <c r="R47" s="325"/>
      <c r="X47" s="1653"/>
      <c r="Y47" s="1653"/>
      <c r="Z47" s="1653"/>
      <c r="AA47" s="1653"/>
      <c r="AB47" s="1653"/>
      <c r="AC47" s="318"/>
      <c r="AD47" s="318"/>
      <c r="AE47" s="318"/>
      <c r="AF47" s="318"/>
      <c r="AG47" s="318"/>
    </row>
    <row r="48" spans="1:33" ht="27" customHeight="1">
      <c r="A48" s="478" t="s">
        <v>181</v>
      </c>
      <c r="B48" s="489">
        <v>72</v>
      </c>
      <c r="C48" s="477" t="s">
        <v>268</v>
      </c>
      <c r="D48" s="305"/>
      <c r="E48" s="323"/>
      <c r="F48" s="739"/>
      <c r="G48" s="323"/>
      <c r="H48" s="323"/>
      <c r="I48" s="325"/>
      <c r="J48" s="323"/>
      <c r="K48" s="325"/>
      <c r="L48" s="325"/>
      <c r="M48" s="592"/>
      <c r="O48" s="325"/>
      <c r="R48" s="325"/>
      <c r="X48" s="1653"/>
      <c r="Y48" s="1653"/>
      <c r="Z48" s="1653"/>
      <c r="AA48" s="1653"/>
      <c r="AB48" s="1653"/>
      <c r="AC48" s="318"/>
      <c r="AD48" s="318"/>
      <c r="AE48" s="318"/>
      <c r="AF48" s="318"/>
      <c r="AG48" s="318"/>
    </row>
    <row r="49" spans="1:33">
      <c r="A49" s="793"/>
      <c r="B49" s="489" t="s">
        <v>269</v>
      </c>
      <c r="C49" s="477" t="s">
        <v>2</v>
      </c>
      <c r="D49" s="305"/>
      <c r="E49" s="304">
        <v>50000</v>
      </c>
      <c r="F49" s="1081">
        <v>0</v>
      </c>
      <c r="G49" s="304">
        <f>SUM(E49:F49)</f>
        <v>50000</v>
      </c>
      <c r="H49" s="304" t="s">
        <v>186</v>
      </c>
      <c r="I49" s="1468"/>
      <c r="J49" s="1468"/>
      <c r="K49" s="1468"/>
      <c r="L49" s="1468"/>
      <c r="M49" s="1468"/>
      <c r="O49" s="325"/>
      <c r="R49" s="325"/>
      <c r="S49" s="331"/>
      <c r="T49" s="331"/>
      <c r="U49" s="331"/>
      <c r="V49" s="331"/>
      <c r="W49" s="331"/>
      <c r="X49" s="1653"/>
      <c r="Y49" s="1653"/>
      <c r="Z49" s="1653"/>
      <c r="AA49" s="1653"/>
      <c r="AB49" s="1653"/>
      <c r="AC49" s="318"/>
      <c r="AD49" s="318"/>
      <c r="AE49" s="318"/>
      <c r="AF49" s="318"/>
      <c r="AG49" s="318"/>
    </row>
    <row r="50" spans="1:33" ht="28.9" customHeight="1">
      <c r="A50" s="1436" t="s">
        <v>48</v>
      </c>
      <c r="B50" s="489">
        <v>72</v>
      </c>
      <c r="C50" s="477" t="s">
        <v>268</v>
      </c>
      <c r="D50" s="305"/>
      <c r="E50" s="303">
        <f>E49</f>
        <v>50000</v>
      </c>
      <c r="F50" s="740">
        <f>F49</f>
        <v>0</v>
      </c>
      <c r="G50" s="303">
        <f>G49</f>
        <v>50000</v>
      </c>
      <c r="H50" s="304"/>
      <c r="I50" s="325"/>
      <c r="J50" s="324"/>
      <c r="K50" s="325"/>
      <c r="L50" s="325"/>
      <c r="M50" s="592"/>
      <c r="O50" s="325"/>
      <c r="R50" s="325"/>
      <c r="S50" s="331"/>
      <c r="T50" s="331"/>
      <c r="U50" s="331"/>
      <c r="V50" s="331"/>
      <c r="W50" s="331"/>
      <c r="X50" s="1653"/>
      <c r="Y50" s="1653"/>
      <c r="Z50" s="1653"/>
      <c r="AA50" s="1653"/>
      <c r="AB50" s="1653"/>
      <c r="AC50" s="318"/>
      <c r="AD50" s="318"/>
      <c r="AE50" s="318"/>
      <c r="AF50" s="318"/>
      <c r="AG50" s="318"/>
    </row>
    <row r="51" spans="1:33" ht="25.5">
      <c r="A51" s="1026" t="s">
        <v>48</v>
      </c>
      <c r="B51" s="489">
        <v>50</v>
      </c>
      <c r="C51" s="477" t="s">
        <v>222</v>
      </c>
      <c r="D51" s="305"/>
      <c r="E51" s="303">
        <f>E49</f>
        <v>50000</v>
      </c>
      <c r="F51" s="1257">
        <f t="shared" ref="F51:G51" si="4">F49</f>
        <v>0</v>
      </c>
      <c r="G51" s="303">
        <f t="shared" si="4"/>
        <v>50000</v>
      </c>
      <c r="H51" s="304"/>
      <c r="I51" s="325"/>
      <c r="J51" s="323"/>
      <c r="K51" s="325"/>
      <c r="L51" s="325"/>
      <c r="M51" s="592"/>
      <c r="O51" s="325"/>
      <c r="R51" s="325"/>
      <c r="X51" s="1653"/>
      <c r="Y51" s="1653"/>
      <c r="Z51" s="1653"/>
      <c r="AA51" s="1653"/>
      <c r="AB51" s="1653"/>
      <c r="AC51" s="318"/>
      <c r="AD51" s="318"/>
      <c r="AE51" s="318"/>
      <c r="AF51" s="318"/>
      <c r="AG51" s="318"/>
    </row>
    <row r="52" spans="1:33" ht="15" customHeight="1">
      <c r="A52" s="793" t="s">
        <v>48</v>
      </c>
      <c r="B52" s="472">
        <v>4.101</v>
      </c>
      <c r="C52" s="475" t="s">
        <v>154</v>
      </c>
      <c r="D52" s="305"/>
      <c r="E52" s="306">
        <f>E51</f>
        <v>50000</v>
      </c>
      <c r="F52" s="1080">
        <f t="shared" ref="F52:G52" si="5">F51</f>
        <v>0</v>
      </c>
      <c r="G52" s="306">
        <f t="shared" si="5"/>
        <v>50000</v>
      </c>
      <c r="H52" s="304"/>
      <c r="I52" s="325"/>
      <c r="J52" s="323"/>
      <c r="K52" s="325"/>
      <c r="L52" s="325"/>
      <c r="M52" s="592"/>
      <c r="O52" s="325"/>
      <c r="R52" s="325"/>
      <c r="AC52" s="318"/>
      <c r="AD52" s="318"/>
      <c r="AE52" s="318"/>
      <c r="AF52" s="318"/>
      <c r="AG52" s="318"/>
    </row>
    <row r="53" spans="1:33" ht="6" customHeight="1">
      <c r="A53" s="1244"/>
      <c r="B53" s="472"/>
      <c r="C53" s="475"/>
      <c r="D53" s="305"/>
      <c r="E53" s="304"/>
      <c r="F53" s="1081"/>
      <c r="G53" s="304"/>
      <c r="H53" s="304"/>
      <c r="I53" s="325"/>
      <c r="J53" s="323"/>
      <c r="K53" s="325"/>
      <c r="L53" s="325"/>
      <c r="M53" s="592"/>
      <c r="O53" s="325"/>
      <c r="R53" s="325"/>
      <c r="AC53" s="318"/>
      <c r="AD53" s="318"/>
      <c r="AE53" s="318"/>
      <c r="AF53" s="318"/>
      <c r="AG53" s="318"/>
    </row>
    <row r="54" spans="1:33">
      <c r="A54" s="793"/>
      <c r="B54" s="472">
        <v>4.3369999999999997</v>
      </c>
      <c r="C54" s="475" t="s">
        <v>71</v>
      </c>
      <c r="D54" s="323"/>
      <c r="E54" s="323"/>
      <c r="F54" s="739"/>
      <c r="G54" s="321"/>
      <c r="H54" s="321"/>
      <c r="I54" s="325"/>
      <c r="J54" s="323"/>
      <c r="K54" s="325"/>
      <c r="L54" s="325"/>
      <c r="M54" s="592"/>
      <c r="O54" s="325"/>
      <c r="R54" s="325"/>
      <c r="AC54" s="318"/>
      <c r="AD54" s="318"/>
      <c r="AE54" s="318"/>
      <c r="AF54" s="318"/>
      <c r="AG54" s="318"/>
    </row>
    <row r="55" spans="1:33" ht="13.9" customHeight="1">
      <c r="A55" s="1067"/>
      <c r="B55" s="489">
        <v>35</v>
      </c>
      <c r="C55" s="477" t="s">
        <v>500</v>
      </c>
      <c r="D55" s="323"/>
      <c r="E55" s="323"/>
      <c r="F55" s="739"/>
      <c r="G55" s="321"/>
      <c r="H55" s="321"/>
      <c r="I55" s="325"/>
      <c r="J55" s="323"/>
      <c r="K55" s="325"/>
      <c r="L55" s="325"/>
      <c r="M55" s="592"/>
      <c r="O55" s="325"/>
      <c r="R55" s="325"/>
      <c r="AC55" s="318"/>
      <c r="AD55" s="318"/>
      <c r="AE55" s="318"/>
      <c r="AF55" s="318"/>
      <c r="AG55" s="318"/>
    </row>
    <row r="56" spans="1:33" ht="28.5" customHeight="1">
      <c r="A56" s="1067"/>
      <c r="B56" s="489" t="s">
        <v>335</v>
      </c>
      <c r="C56" s="477" t="s">
        <v>520</v>
      </c>
      <c r="D56" s="323"/>
      <c r="E56" s="323">
        <v>600000</v>
      </c>
      <c r="F56" s="739">
        <v>0</v>
      </c>
      <c r="G56" s="321">
        <f>F56+E56</f>
        <v>600000</v>
      </c>
      <c r="H56" s="321" t="s">
        <v>185</v>
      </c>
      <c r="I56" s="1468"/>
      <c r="J56" s="1468"/>
      <c r="K56" s="1468"/>
      <c r="L56" s="1468"/>
      <c r="M56" s="1468"/>
      <c r="O56" s="325"/>
      <c r="R56" s="325"/>
      <c r="AC56" s="318"/>
      <c r="AD56" s="318"/>
      <c r="AE56" s="318"/>
      <c r="AF56" s="318"/>
      <c r="AG56" s="318"/>
    </row>
    <row r="57" spans="1:33" ht="27" customHeight="1">
      <c r="A57" s="1067"/>
      <c r="B57" s="489" t="s">
        <v>334</v>
      </c>
      <c r="C57" s="477" t="s">
        <v>521</v>
      </c>
      <c r="D57" s="323"/>
      <c r="E57" s="323">
        <v>130000</v>
      </c>
      <c r="F57" s="739">
        <v>0</v>
      </c>
      <c r="G57" s="321">
        <f>F57+E57</f>
        <v>130000</v>
      </c>
      <c r="H57" s="321" t="s">
        <v>210</v>
      </c>
      <c r="I57" s="1468"/>
      <c r="J57" s="1468"/>
      <c r="K57" s="1468"/>
      <c r="L57" s="1468"/>
      <c r="M57" s="1468"/>
      <c r="O57" s="325"/>
      <c r="R57" s="325"/>
      <c r="AC57" s="318"/>
      <c r="AD57" s="318"/>
      <c r="AE57" s="318"/>
      <c r="AF57" s="318"/>
      <c r="AG57" s="318"/>
    </row>
    <row r="58" spans="1:33" ht="13.9" customHeight="1">
      <c r="A58" s="1067" t="s">
        <v>48</v>
      </c>
      <c r="B58" s="489">
        <v>35</v>
      </c>
      <c r="C58" s="477" t="s">
        <v>500</v>
      </c>
      <c r="D58" s="323"/>
      <c r="E58" s="560">
        <f>E57+E56</f>
        <v>730000</v>
      </c>
      <c r="F58" s="740">
        <f t="shared" ref="F58:G58" si="6">F57+F56</f>
        <v>0</v>
      </c>
      <c r="G58" s="560">
        <f t="shared" si="6"/>
        <v>730000</v>
      </c>
      <c r="H58" s="321"/>
      <c r="I58" s="325"/>
      <c r="J58" s="323"/>
      <c r="K58" s="325"/>
      <c r="L58" s="325"/>
      <c r="M58" s="592"/>
      <c r="O58" s="325"/>
      <c r="R58" s="325"/>
      <c r="AC58" s="318"/>
      <c r="AD58" s="318"/>
      <c r="AE58" s="318"/>
      <c r="AF58" s="318"/>
      <c r="AG58" s="318"/>
    </row>
    <row r="59" spans="1:33" ht="15" customHeight="1">
      <c r="A59" s="1067" t="s">
        <v>48</v>
      </c>
      <c r="B59" s="472">
        <v>4.3369999999999997</v>
      </c>
      <c r="C59" s="475" t="s">
        <v>71</v>
      </c>
      <c r="D59" s="323"/>
      <c r="E59" s="560">
        <f>E58</f>
        <v>730000</v>
      </c>
      <c r="F59" s="740">
        <f t="shared" ref="F59:G59" si="7">F58</f>
        <v>0</v>
      </c>
      <c r="G59" s="560">
        <f t="shared" si="7"/>
        <v>730000</v>
      </c>
      <c r="H59" s="321"/>
      <c r="I59" s="325"/>
      <c r="J59" s="323"/>
      <c r="K59" s="325"/>
      <c r="L59" s="325"/>
      <c r="M59" s="592"/>
      <c r="O59" s="325"/>
      <c r="R59" s="325"/>
      <c r="AC59" s="318"/>
      <c r="AD59" s="318"/>
      <c r="AE59" s="318"/>
      <c r="AF59" s="318"/>
      <c r="AG59" s="318"/>
    </row>
    <row r="60" spans="1:33" ht="15" customHeight="1">
      <c r="A60" s="793" t="s">
        <v>48</v>
      </c>
      <c r="B60" s="489">
        <v>4</v>
      </c>
      <c r="C60" s="477" t="s">
        <v>90</v>
      </c>
      <c r="D60" s="305"/>
      <c r="E60" s="306">
        <f>E52+E59</f>
        <v>780000</v>
      </c>
      <c r="F60" s="1080">
        <f t="shared" ref="F60:G60" si="8">F52+F59</f>
        <v>0</v>
      </c>
      <c r="G60" s="306">
        <f t="shared" si="8"/>
        <v>780000</v>
      </c>
      <c r="H60" s="304"/>
      <c r="I60" s="325"/>
      <c r="J60" s="593"/>
      <c r="K60" s="325"/>
      <c r="L60" s="325"/>
      <c r="M60" s="592"/>
      <c r="O60" s="325"/>
      <c r="R60" s="325"/>
      <c r="AC60" s="318"/>
      <c r="AD60" s="318"/>
      <c r="AE60" s="318"/>
      <c r="AF60" s="318"/>
      <c r="AG60" s="318"/>
    </row>
    <row r="61" spans="1:33" ht="15" customHeight="1">
      <c r="A61" s="496" t="s">
        <v>48</v>
      </c>
      <c r="B61" s="492">
        <v>5054</v>
      </c>
      <c r="C61" s="493" t="s">
        <v>30</v>
      </c>
      <c r="D61" s="307"/>
      <c r="E61" s="306">
        <f>E60</f>
        <v>780000</v>
      </c>
      <c r="F61" s="1080">
        <f>F54</f>
        <v>0</v>
      </c>
      <c r="G61" s="306">
        <f t="shared" ref="G61" si="9">G60</f>
        <v>780000</v>
      </c>
      <c r="H61" s="304"/>
      <c r="I61" s="325"/>
      <c r="J61" s="593"/>
      <c r="K61" s="325"/>
      <c r="L61" s="325"/>
      <c r="M61" s="592"/>
      <c r="O61" s="325"/>
      <c r="R61" s="325"/>
      <c r="AC61" s="318"/>
      <c r="AD61" s="318"/>
      <c r="AE61" s="318"/>
      <c r="AF61" s="318"/>
      <c r="AG61" s="318"/>
    </row>
    <row r="62" spans="1:33" ht="15" customHeight="1">
      <c r="A62" s="497" t="s">
        <v>48</v>
      </c>
      <c r="B62" s="498"/>
      <c r="C62" s="491" t="s">
        <v>11</v>
      </c>
      <c r="D62" s="308"/>
      <c r="E62" s="303">
        <f>E61+E42</f>
        <v>780850</v>
      </c>
      <c r="F62" s="1257">
        <f>F61+F42</f>
        <v>0</v>
      </c>
      <c r="G62" s="303">
        <f>G61+G42</f>
        <v>780850</v>
      </c>
      <c r="H62" s="304"/>
      <c r="I62" s="325"/>
      <c r="J62" s="323"/>
      <c r="K62" s="325"/>
      <c r="L62" s="325"/>
      <c r="M62" s="592"/>
      <c r="O62" s="325"/>
      <c r="R62" s="325"/>
      <c r="AC62" s="318"/>
      <c r="AD62" s="318"/>
      <c r="AE62" s="318"/>
      <c r="AF62" s="318"/>
      <c r="AG62" s="318"/>
    </row>
    <row r="63" spans="1:33" ht="15" customHeight="1">
      <c r="A63" s="497" t="s">
        <v>48</v>
      </c>
      <c r="B63" s="498"/>
      <c r="C63" s="491" t="s">
        <v>49</v>
      </c>
      <c r="D63" s="560"/>
      <c r="E63" s="303">
        <f>E62+E33</f>
        <v>981850</v>
      </c>
      <c r="F63" s="1080">
        <f>F61</f>
        <v>0</v>
      </c>
      <c r="G63" s="303">
        <f>G62+G33</f>
        <v>981850</v>
      </c>
      <c r="H63" s="323"/>
      <c r="I63" s="325"/>
      <c r="J63" s="323"/>
      <c r="K63" s="325"/>
      <c r="L63" s="325"/>
      <c r="M63" s="592"/>
      <c r="O63" s="325"/>
      <c r="R63" s="325"/>
      <c r="AC63" s="318"/>
      <c r="AD63" s="318"/>
      <c r="AE63" s="318"/>
      <c r="AF63" s="318"/>
      <c r="AG63" s="318"/>
    </row>
    <row r="64" spans="1:33" ht="15" customHeight="1">
      <c r="A64" s="478" t="s">
        <v>181</v>
      </c>
      <c r="B64" s="478" t="s">
        <v>285</v>
      </c>
      <c r="C64" s="475"/>
      <c r="D64" s="323"/>
      <c r="E64" s="304"/>
      <c r="F64" s="739"/>
      <c r="G64" s="304"/>
      <c r="H64" s="323"/>
      <c r="I64" s="325"/>
      <c r="J64" s="323"/>
      <c r="K64" s="325"/>
      <c r="L64" s="325"/>
      <c r="M64" s="592"/>
      <c r="O64" s="325"/>
      <c r="R64" s="325"/>
      <c r="AC64" s="318"/>
      <c r="AD64" s="318"/>
      <c r="AE64" s="318"/>
      <c r="AF64" s="318"/>
      <c r="AG64" s="318"/>
    </row>
    <row r="65" spans="1:18" ht="15" customHeight="1">
      <c r="A65" s="1548" t="s">
        <v>182</v>
      </c>
      <c r="B65" s="1548"/>
      <c r="C65" s="1548"/>
      <c r="D65" s="1548"/>
      <c r="E65" s="1548"/>
      <c r="F65" s="1548"/>
      <c r="G65" s="1548"/>
      <c r="H65" s="936"/>
      <c r="I65" s="305"/>
      <c r="J65" s="305"/>
      <c r="K65" s="305"/>
      <c r="L65" s="305"/>
      <c r="M65" s="305"/>
      <c r="O65" s="325"/>
      <c r="R65" s="592"/>
    </row>
    <row r="66" spans="1:18" ht="15" customHeight="1">
      <c r="A66" s="1040" t="s">
        <v>177</v>
      </c>
      <c r="B66" s="1545" t="s">
        <v>183</v>
      </c>
      <c r="C66" s="1545"/>
      <c r="D66" s="1545"/>
      <c r="E66" s="1545"/>
      <c r="F66" s="1545"/>
      <c r="G66" s="1545"/>
      <c r="H66" s="939"/>
      <c r="I66" s="320"/>
      <c r="J66" s="320"/>
      <c r="K66" s="320"/>
      <c r="L66" s="320"/>
      <c r="M66" s="320"/>
      <c r="R66" s="592"/>
    </row>
    <row r="67" spans="1:18" ht="15" customHeight="1">
      <c r="A67" s="1040" t="s">
        <v>178</v>
      </c>
      <c r="B67" s="1545" t="s">
        <v>498</v>
      </c>
      <c r="C67" s="1545"/>
      <c r="D67" s="1545"/>
      <c r="E67" s="1545"/>
      <c r="F67" s="1545"/>
      <c r="G67" s="1545"/>
      <c r="H67" s="1069"/>
      <c r="I67" s="320"/>
      <c r="J67" s="320"/>
      <c r="K67" s="320"/>
      <c r="L67" s="320"/>
      <c r="M67" s="320"/>
      <c r="R67" s="592"/>
    </row>
    <row r="68" spans="1:18" ht="15" customHeight="1">
      <c r="A68" s="1041" t="s">
        <v>186</v>
      </c>
      <c r="B68" s="1545" t="s">
        <v>296</v>
      </c>
      <c r="C68" s="1545"/>
      <c r="D68" s="1545"/>
      <c r="E68" s="1545"/>
      <c r="F68" s="1545"/>
      <c r="G68" s="1545"/>
      <c r="H68" s="320"/>
      <c r="I68" s="320"/>
      <c r="J68" s="320"/>
      <c r="K68" s="320"/>
      <c r="L68" s="320"/>
      <c r="M68" s="320"/>
      <c r="R68" s="592"/>
    </row>
    <row r="69" spans="1:18" ht="15" customHeight="1">
      <c r="A69" s="1041" t="s">
        <v>185</v>
      </c>
      <c r="B69" s="1545" t="s">
        <v>499</v>
      </c>
      <c r="C69" s="1545"/>
      <c r="D69" s="1545"/>
      <c r="E69" s="1545"/>
      <c r="F69" s="1545"/>
      <c r="G69" s="1545"/>
      <c r="H69" s="320"/>
      <c r="I69" s="320"/>
      <c r="J69" s="320"/>
      <c r="K69" s="320"/>
      <c r="L69" s="320"/>
      <c r="M69" s="320"/>
      <c r="R69" s="592"/>
    </row>
    <row r="70" spans="1:18" ht="15" customHeight="1">
      <c r="A70" s="1040" t="s">
        <v>210</v>
      </c>
      <c r="B70" s="1546" t="s">
        <v>475</v>
      </c>
      <c r="C70" s="1546"/>
      <c r="D70" s="1546"/>
      <c r="E70" s="1546"/>
      <c r="F70" s="1546"/>
      <c r="G70" s="1546"/>
      <c r="H70" s="325"/>
      <c r="I70" s="320"/>
      <c r="J70" s="320"/>
      <c r="K70" s="320"/>
      <c r="L70" s="320"/>
      <c r="M70" s="320"/>
      <c r="R70" s="592"/>
    </row>
    <row r="71" spans="1:18" ht="10.5" customHeight="1">
      <c r="A71" s="336"/>
      <c r="B71" s="1547"/>
      <c r="C71" s="1547"/>
      <c r="D71" s="1547"/>
      <c r="E71" s="1547"/>
      <c r="F71" s="1547"/>
      <c r="G71" s="1547"/>
      <c r="H71" s="320"/>
      <c r="I71" s="320"/>
      <c r="J71" s="320"/>
      <c r="K71" s="320"/>
      <c r="L71" s="320"/>
      <c r="M71" s="320"/>
      <c r="R71" s="592"/>
    </row>
    <row r="72" spans="1:18">
      <c r="A72" s="799"/>
      <c r="B72" s="336"/>
      <c r="C72" s="332"/>
      <c r="D72" s="320"/>
      <c r="E72" s="320"/>
      <c r="F72" s="320"/>
      <c r="G72" s="320"/>
      <c r="H72" s="320"/>
      <c r="I72" s="320"/>
      <c r="J72" s="320"/>
      <c r="K72" s="320"/>
      <c r="L72" s="320"/>
      <c r="M72" s="320"/>
      <c r="R72" s="592"/>
    </row>
    <row r="73" spans="1:18">
      <c r="A73" s="799"/>
      <c r="B73" s="336"/>
      <c r="C73" s="332"/>
      <c r="D73" s="320"/>
      <c r="E73" s="320"/>
      <c r="F73" s="320"/>
      <c r="G73" s="320"/>
      <c r="H73" s="320"/>
      <c r="I73" s="320"/>
      <c r="J73" s="320"/>
      <c r="K73" s="320"/>
      <c r="L73" s="320"/>
      <c r="M73" s="320"/>
      <c r="R73" s="592"/>
    </row>
    <row r="74" spans="1:18">
      <c r="A74" s="799"/>
      <c r="B74" s="336"/>
      <c r="C74" s="332"/>
      <c r="D74" s="320"/>
      <c r="E74" s="320"/>
      <c r="F74" s="320"/>
      <c r="G74" s="320"/>
      <c r="H74" s="320"/>
      <c r="I74" s="320"/>
      <c r="J74" s="320"/>
      <c r="K74" s="320"/>
      <c r="L74" s="320"/>
      <c r="M74" s="320"/>
      <c r="R74" s="592"/>
    </row>
    <row r="75" spans="1:18">
      <c r="A75" s="799"/>
      <c r="B75" s="336"/>
      <c r="C75" s="332"/>
      <c r="D75" s="320"/>
      <c r="E75" s="320"/>
      <c r="F75" s="320"/>
      <c r="G75" s="320"/>
      <c r="H75" s="320"/>
      <c r="I75" s="320"/>
      <c r="J75" s="320"/>
      <c r="K75" s="320"/>
      <c r="L75" s="320"/>
      <c r="M75" s="320"/>
      <c r="R75" s="592"/>
    </row>
    <row r="76" spans="1:18">
      <c r="A76" s="799"/>
      <c r="B76" s="336"/>
      <c r="C76" s="332"/>
      <c r="D76" s="320"/>
      <c r="E76" s="320"/>
      <c r="F76" s="320"/>
      <c r="G76" s="320"/>
      <c r="H76" s="320"/>
      <c r="I76" s="320"/>
      <c r="J76" s="320"/>
      <c r="K76" s="320"/>
      <c r="L76" s="320"/>
      <c r="M76" s="320"/>
      <c r="R76" s="592"/>
    </row>
    <row r="77" spans="1:18">
      <c r="A77" s="799"/>
      <c r="B77" s="336"/>
      <c r="C77" s="332"/>
      <c r="D77" s="320"/>
      <c r="E77" s="320"/>
      <c r="F77" s="320"/>
      <c r="G77" s="320"/>
      <c r="H77" s="320"/>
      <c r="I77" s="320"/>
      <c r="J77" s="320"/>
      <c r="K77" s="320"/>
      <c r="L77" s="320"/>
      <c r="M77" s="320"/>
      <c r="R77" s="592"/>
    </row>
    <row r="78" spans="1:18">
      <c r="A78" s="799"/>
      <c r="B78" s="336"/>
      <c r="C78" s="332"/>
      <c r="D78" s="320"/>
      <c r="E78" s="320"/>
      <c r="F78" s="320"/>
      <c r="G78" s="320"/>
      <c r="H78" s="320"/>
      <c r="I78" s="320"/>
      <c r="J78" s="320"/>
      <c r="K78" s="320"/>
      <c r="L78" s="320"/>
      <c r="M78" s="320"/>
      <c r="R78" s="592"/>
    </row>
    <row r="79" spans="1:18">
      <c r="A79" s="799"/>
      <c r="B79" s="336"/>
      <c r="C79" s="332"/>
      <c r="D79" s="1654"/>
      <c r="E79" s="829"/>
      <c r="F79" s="1654"/>
      <c r="G79" s="829"/>
      <c r="H79" s="829"/>
      <c r="I79" s="311"/>
      <c r="J79" s="311"/>
      <c r="K79" s="320"/>
      <c r="L79" s="320"/>
      <c r="M79" s="320"/>
      <c r="R79" s="592"/>
    </row>
    <row r="80" spans="1:18">
      <c r="A80" s="799"/>
      <c r="B80" s="336"/>
      <c r="C80" s="332"/>
      <c r="D80" s="502"/>
      <c r="E80" s="502"/>
      <c r="F80" s="502"/>
      <c r="G80" s="502"/>
      <c r="H80" s="502"/>
      <c r="I80" s="502"/>
      <c r="J80" s="502"/>
      <c r="K80" s="320"/>
      <c r="L80" s="320"/>
      <c r="M80" s="320"/>
      <c r="R80" s="592"/>
    </row>
    <row r="81" spans="1:33">
      <c r="A81" s="799"/>
      <c r="B81" s="336"/>
      <c r="C81" s="478"/>
      <c r="D81" s="503"/>
      <c r="E81" s="503"/>
      <c r="F81" s="503"/>
      <c r="G81" s="503"/>
      <c r="H81" s="503"/>
      <c r="I81" s="503"/>
      <c r="J81" s="503"/>
      <c r="K81" s="320"/>
      <c r="L81" s="320"/>
      <c r="M81" s="320"/>
    </row>
    <row r="82" spans="1:33">
      <c r="A82" s="799"/>
      <c r="B82" s="336"/>
      <c r="C82" s="478"/>
      <c r="D82" s="320"/>
      <c r="E82" s="320"/>
      <c r="F82" s="320"/>
      <c r="G82" s="319"/>
      <c r="H82" s="319"/>
      <c r="I82" s="320"/>
      <c r="J82" s="320"/>
      <c r="K82" s="320"/>
      <c r="L82" s="320"/>
      <c r="M82" s="320"/>
    </row>
    <row r="83" spans="1:33">
      <c r="A83" s="799"/>
      <c r="B83" s="336"/>
      <c r="C83" s="478"/>
      <c r="D83" s="320"/>
      <c r="E83" s="319"/>
      <c r="F83" s="320"/>
      <c r="G83" s="320"/>
      <c r="H83" s="320"/>
      <c r="I83" s="320"/>
      <c r="J83" s="320"/>
      <c r="K83" s="320"/>
      <c r="L83" s="320"/>
      <c r="M83" s="320"/>
    </row>
    <row r="84" spans="1:33">
      <c r="A84" s="799"/>
      <c r="B84" s="336"/>
      <c r="C84" s="478"/>
      <c r="D84" s="320"/>
      <c r="E84" s="320"/>
      <c r="F84" s="320"/>
      <c r="G84" s="320"/>
      <c r="H84" s="320"/>
      <c r="I84" s="320"/>
      <c r="J84" s="320"/>
      <c r="K84" s="320"/>
      <c r="L84" s="320"/>
      <c r="M84" s="320"/>
      <c r="R84" s="592"/>
    </row>
    <row r="85" spans="1:33">
      <c r="A85" s="799"/>
      <c r="B85" s="336"/>
      <c r="C85" s="478"/>
      <c r="D85" s="320"/>
      <c r="E85" s="320"/>
      <c r="F85" s="320"/>
      <c r="G85" s="320"/>
      <c r="H85" s="320"/>
      <c r="I85" s="320"/>
      <c r="J85" s="320"/>
      <c r="K85" s="320"/>
      <c r="L85" s="320"/>
      <c r="M85" s="320"/>
      <c r="R85" s="592"/>
    </row>
    <row r="86" spans="1:33">
      <c r="A86" s="799"/>
      <c r="B86" s="336"/>
      <c r="C86" s="478"/>
      <c r="D86" s="320"/>
      <c r="E86" s="320"/>
      <c r="F86" s="320"/>
      <c r="G86" s="320"/>
      <c r="H86" s="320"/>
      <c r="I86" s="320"/>
      <c r="J86" s="320"/>
      <c r="K86" s="320"/>
      <c r="L86" s="320"/>
      <c r="M86" s="320"/>
      <c r="R86" s="592"/>
    </row>
    <row r="87" spans="1:33">
      <c r="A87" s="799"/>
      <c r="B87" s="336"/>
      <c r="C87" s="478"/>
      <c r="D87" s="320"/>
      <c r="E87" s="320"/>
      <c r="F87" s="320"/>
      <c r="G87" s="320"/>
      <c r="H87" s="320"/>
      <c r="I87" s="320"/>
      <c r="J87" s="320"/>
      <c r="K87" s="320"/>
      <c r="L87" s="320"/>
      <c r="M87" s="320"/>
      <c r="R87" s="592"/>
    </row>
    <row r="88" spans="1:33">
      <c r="A88" s="799"/>
      <c r="B88" s="336"/>
      <c r="C88" s="478"/>
      <c r="D88" s="320"/>
      <c r="E88" s="320"/>
      <c r="F88" s="320"/>
      <c r="G88" s="320"/>
      <c r="H88" s="320"/>
      <c r="I88" s="320"/>
      <c r="J88" s="320"/>
      <c r="K88" s="320"/>
      <c r="L88" s="320"/>
      <c r="M88" s="320"/>
      <c r="R88" s="592"/>
    </row>
    <row r="89" spans="1:33">
      <c r="A89" s="799"/>
      <c r="B89" s="336"/>
      <c r="C89" s="332"/>
      <c r="D89" s="320"/>
      <c r="E89" s="320"/>
      <c r="F89" s="320"/>
      <c r="G89" s="320"/>
      <c r="H89" s="320"/>
      <c r="I89" s="320"/>
      <c r="J89" s="320"/>
      <c r="K89" s="320"/>
      <c r="L89" s="320"/>
      <c r="M89" s="320"/>
      <c r="R89" s="592"/>
      <c r="S89" s="1653"/>
      <c r="T89" s="1653"/>
      <c r="U89" s="1653"/>
      <c r="V89" s="1653"/>
      <c r="W89" s="1653"/>
      <c r="X89" s="1653"/>
      <c r="Y89" s="1653"/>
      <c r="Z89" s="1653"/>
      <c r="AA89" s="1653"/>
      <c r="AB89" s="1653"/>
      <c r="AC89" s="318"/>
      <c r="AD89" s="318"/>
      <c r="AE89" s="318"/>
      <c r="AF89" s="318"/>
      <c r="AG89" s="318"/>
    </row>
    <row r="90" spans="1:33">
      <c r="A90" s="799"/>
      <c r="B90" s="336"/>
      <c r="C90" s="478"/>
      <c r="D90" s="320"/>
      <c r="E90" s="320"/>
      <c r="F90" s="320"/>
      <c r="G90" s="320"/>
      <c r="H90" s="320"/>
      <c r="I90" s="320"/>
      <c r="J90" s="320"/>
      <c r="K90" s="320"/>
      <c r="L90" s="320"/>
      <c r="M90" s="320"/>
      <c r="R90" s="592"/>
      <c r="S90" s="1653"/>
      <c r="T90" s="1653"/>
      <c r="U90" s="1653"/>
      <c r="V90" s="1653"/>
      <c r="W90" s="1653"/>
      <c r="X90" s="1653"/>
      <c r="Y90" s="1653"/>
      <c r="Z90" s="1653"/>
      <c r="AA90" s="1653"/>
      <c r="AB90" s="1653"/>
      <c r="AC90" s="318"/>
      <c r="AD90" s="318"/>
      <c r="AE90" s="318"/>
      <c r="AF90" s="318"/>
      <c r="AG90" s="318"/>
    </row>
    <row r="91" spans="1:33">
      <c r="A91" s="799"/>
      <c r="B91" s="336"/>
      <c r="C91" s="478"/>
      <c r="D91" s="320"/>
      <c r="E91" s="320"/>
      <c r="F91" s="320"/>
      <c r="G91" s="320"/>
      <c r="H91" s="320"/>
      <c r="I91" s="320"/>
      <c r="J91" s="320"/>
      <c r="K91" s="320"/>
      <c r="L91" s="320"/>
      <c r="M91" s="320"/>
      <c r="R91" s="592"/>
      <c r="S91" s="1653"/>
      <c r="T91" s="1653"/>
      <c r="U91" s="1653"/>
      <c r="V91" s="1653"/>
      <c r="W91" s="1653"/>
      <c r="X91" s="1653"/>
      <c r="Y91" s="1653"/>
      <c r="Z91" s="1653"/>
      <c r="AA91" s="1653"/>
      <c r="AB91" s="1653"/>
      <c r="AC91" s="318"/>
      <c r="AD91" s="318"/>
      <c r="AE91" s="318"/>
      <c r="AF91" s="318"/>
      <c r="AG91" s="318"/>
    </row>
    <row r="92" spans="1:33">
      <c r="A92" s="799"/>
      <c r="B92" s="336"/>
      <c r="C92" s="478"/>
      <c r="D92" s="320"/>
      <c r="E92" s="320"/>
      <c r="F92" s="304"/>
      <c r="G92" s="320"/>
      <c r="H92" s="320"/>
      <c r="I92" s="320"/>
      <c r="J92" s="320"/>
      <c r="K92" s="320"/>
      <c r="L92" s="320"/>
      <c r="M92" s="320"/>
      <c r="R92" s="592"/>
      <c r="S92" s="1653"/>
      <c r="T92" s="1653"/>
      <c r="U92" s="1653"/>
      <c r="V92" s="1653"/>
      <c r="W92" s="1653"/>
      <c r="X92" s="1653"/>
      <c r="Y92" s="1653"/>
      <c r="Z92" s="1653"/>
      <c r="AA92" s="1653"/>
      <c r="AB92" s="1653"/>
      <c r="AC92" s="318"/>
      <c r="AD92" s="318"/>
      <c r="AE92" s="318"/>
      <c r="AF92" s="318"/>
      <c r="AG92" s="318"/>
    </row>
    <row r="93" spans="1:33">
      <c r="A93" s="799"/>
      <c r="B93" s="336"/>
      <c r="C93" s="478"/>
      <c r="D93" s="320"/>
      <c r="E93" s="320"/>
      <c r="F93" s="320"/>
      <c r="G93" s="320"/>
      <c r="H93" s="320"/>
      <c r="I93" s="320"/>
      <c r="J93" s="320"/>
      <c r="K93" s="320"/>
      <c r="L93" s="320"/>
      <c r="M93" s="320"/>
      <c r="R93" s="592"/>
      <c r="S93" s="1653"/>
      <c r="T93" s="1653"/>
      <c r="U93" s="1653"/>
      <c r="V93" s="1653"/>
      <c r="W93" s="1653"/>
      <c r="X93" s="1653"/>
      <c r="Y93" s="1653"/>
      <c r="Z93" s="1653"/>
      <c r="AA93" s="1653"/>
      <c r="AB93" s="1653"/>
      <c r="AC93" s="318"/>
      <c r="AD93" s="318"/>
      <c r="AE93" s="318"/>
      <c r="AF93" s="318"/>
      <c r="AG93" s="318"/>
    </row>
    <row r="94" spans="1:33">
      <c r="A94" s="799"/>
      <c r="B94" s="336"/>
      <c r="C94" s="478"/>
      <c r="D94" s="320"/>
      <c r="E94" s="320"/>
      <c r="F94" s="320"/>
      <c r="G94" s="320"/>
      <c r="H94" s="320"/>
      <c r="I94" s="320"/>
      <c r="J94" s="320"/>
      <c r="K94" s="320"/>
      <c r="L94" s="320"/>
      <c r="M94" s="320"/>
      <c r="R94" s="592"/>
      <c r="S94" s="1653"/>
      <c r="T94" s="1653"/>
      <c r="U94" s="1653"/>
      <c r="V94" s="1653"/>
      <c r="W94" s="1653"/>
      <c r="X94" s="1653"/>
      <c r="Y94" s="1653"/>
      <c r="Z94" s="1653"/>
      <c r="AA94" s="1653"/>
      <c r="AB94" s="1653"/>
      <c r="AC94" s="318"/>
      <c r="AD94" s="318"/>
      <c r="AE94" s="318"/>
      <c r="AF94" s="318"/>
      <c r="AG94" s="318"/>
    </row>
    <row r="95" spans="1:33">
      <c r="A95" s="799"/>
      <c r="B95" s="336"/>
      <c r="C95" s="478"/>
      <c r="D95" s="320"/>
      <c r="E95" s="320"/>
      <c r="F95" s="320"/>
      <c r="G95" s="320"/>
      <c r="H95" s="320"/>
      <c r="I95" s="320"/>
      <c r="J95" s="320"/>
      <c r="K95" s="320"/>
      <c r="L95" s="320"/>
      <c r="M95" s="320"/>
      <c r="R95" s="592"/>
      <c r="S95" s="1653"/>
      <c r="T95" s="1653"/>
      <c r="U95" s="1653"/>
      <c r="V95" s="1653"/>
      <c r="W95" s="1653"/>
      <c r="X95" s="1653"/>
      <c r="Y95" s="1653"/>
      <c r="Z95" s="1653"/>
      <c r="AA95" s="1653"/>
      <c r="AB95" s="1653"/>
      <c r="AC95" s="318"/>
      <c r="AD95" s="318"/>
      <c r="AE95" s="318"/>
      <c r="AF95" s="318"/>
      <c r="AG95" s="318"/>
    </row>
    <row r="96" spans="1:33">
      <c r="A96" s="799"/>
      <c r="B96" s="336"/>
      <c r="C96" s="332"/>
      <c r="D96" s="320"/>
      <c r="E96" s="320"/>
      <c r="F96" s="320"/>
      <c r="G96" s="320"/>
      <c r="H96" s="320"/>
      <c r="I96" s="320"/>
      <c r="J96" s="320"/>
      <c r="K96" s="320"/>
      <c r="L96" s="320"/>
      <c r="M96" s="320"/>
      <c r="R96" s="592"/>
      <c r="S96" s="1653"/>
      <c r="T96" s="1653"/>
      <c r="U96" s="1653"/>
      <c r="V96" s="1653"/>
      <c r="W96" s="1653"/>
      <c r="X96" s="1653"/>
      <c r="Y96" s="1653"/>
      <c r="Z96" s="1653"/>
      <c r="AA96" s="1653"/>
      <c r="AB96" s="1653"/>
      <c r="AC96" s="318"/>
      <c r="AD96" s="318"/>
      <c r="AE96" s="318"/>
      <c r="AF96" s="318"/>
      <c r="AG96" s="318"/>
    </row>
    <row r="97" spans="1:33">
      <c r="A97" s="799"/>
      <c r="B97" s="336"/>
      <c r="C97" s="332"/>
      <c r="D97" s="320"/>
      <c r="E97" s="320"/>
      <c r="F97" s="320"/>
      <c r="G97" s="320"/>
      <c r="H97" s="320"/>
      <c r="I97" s="320"/>
      <c r="J97" s="320"/>
      <c r="K97" s="320"/>
      <c r="L97" s="320"/>
      <c r="M97" s="320"/>
      <c r="R97" s="592"/>
      <c r="S97" s="1653"/>
      <c r="T97" s="1653"/>
      <c r="U97" s="1653"/>
      <c r="V97" s="1653"/>
      <c r="W97" s="1653"/>
      <c r="X97" s="1653"/>
      <c r="Y97" s="1653"/>
      <c r="Z97" s="1653"/>
      <c r="AA97" s="1653"/>
      <c r="AB97" s="1653"/>
      <c r="AC97" s="318"/>
      <c r="AD97" s="318"/>
      <c r="AE97" s="318"/>
      <c r="AF97" s="318"/>
      <c r="AG97" s="318"/>
    </row>
    <row r="98" spans="1:33">
      <c r="A98" s="799"/>
      <c r="B98" s="336"/>
      <c r="C98" s="332"/>
      <c r="D98" s="320"/>
      <c r="E98" s="320"/>
      <c r="F98" s="320"/>
      <c r="G98" s="320"/>
      <c r="H98" s="320"/>
      <c r="I98" s="320"/>
      <c r="J98" s="320"/>
      <c r="K98" s="320"/>
      <c r="L98" s="320"/>
      <c r="M98" s="320"/>
      <c r="R98" s="592"/>
      <c r="S98" s="1653"/>
      <c r="T98" s="1653"/>
      <c r="U98" s="1653"/>
      <c r="V98" s="1653"/>
      <c r="W98" s="1653"/>
      <c r="X98" s="1653"/>
      <c r="Y98" s="1653"/>
      <c r="Z98" s="1653"/>
      <c r="AA98" s="1653"/>
      <c r="AB98" s="1653"/>
      <c r="AC98" s="318"/>
      <c r="AD98" s="318"/>
      <c r="AE98" s="318"/>
      <c r="AF98" s="318"/>
      <c r="AG98" s="318"/>
    </row>
    <row r="99" spans="1:33">
      <c r="A99" s="799"/>
      <c r="B99" s="336"/>
      <c r="C99" s="332"/>
      <c r="D99" s="320"/>
      <c r="E99" s="320"/>
      <c r="F99" s="320"/>
      <c r="G99" s="320"/>
      <c r="H99" s="320"/>
      <c r="I99" s="320"/>
      <c r="J99" s="320"/>
      <c r="K99" s="320"/>
      <c r="L99" s="320"/>
      <c r="M99" s="320"/>
      <c r="R99" s="592"/>
      <c r="S99" s="1653"/>
      <c r="T99" s="1653"/>
      <c r="U99" s="1653"/>
      <c r="V99" s="1653"/>
      <c r="W99" s="1653"/>
      <c r="X99" s="1653"/>
      <c r="Y99" s="1653"/>
      <c r="Z99" s="1653"/>
      <c r="AA99" s="1653"/>
      <c r="AB99" s="1653"/>
      <c r="AC99" s="318"/>
      <c r="AD99" s="318"/>
      <c r="AE99" s="318"/>
      <c r="AF99" s="318"/>
      <c r="AG99" s="318"/>
    </row>
    <row r="100" spans="1:33">
      <c r="A100" s="799"/>
      <c r="B100" s="336"/>
      <c r="C100" s="332"/>
      <c r="D100" s="320"/>
      <c r="E100" s="320"/>
      <c r="F100" s="320"/>
      <c r="G100" s="320"/>
      <c r="H100" s="320"/>
      <c r="I100" s="320"/>
      <c r="J100" s="320"/>
      <c r="K100" s="320"/>
      <c r="L100" s="320"/>
      <c r="R100" s="592"/>
      <c r="S100" s="318"/>
      <c r="T100" s="318"/>
      <c r="U100" s="318"/>
      <c r="V100" s="318"/>
      <c r="W100" s="318"/>
      <c r="X100" s="318"/>
      <c r="Y100" s="318"/>
      <c r="Z100" s="318"/>
      <c r="AA100" s="318"/>
      <c r="AB100" s="318"/>
      <c r="AC100" s="318"/>
      <c r="AD100" s="318"/>
      <c r="AE100" s="318"/>
      <c r="AF100" s="318"/>
      <c r="AG100" s="318"/>
    </row>
    <row r="101" spans="1:33">
      <c r="A101" s="799"/>
      <c r="B101" s="336"/>
      <c r="C101" s="332"/>
      <c r="D101" s="320"/>
      <c r="E101" s="320"/>
      <c r="F101" s="320"/>
      <c r="G101" s="320"/>
      <c r="H101" s="320"/>
      <c r="I101" s="320"/>
      <c r="J101" s="320"/>
      <c r="K101" s="320"/>
      <c r="L101" s="320"/>
      <c r="R101" s="592"/>
      <c r="S101" s="318"/>
      <c r="T101" s="318"/>
      <c r="U101" s="318"/>
      <c r="V101" s="318"/>
      <c r="W101" s="318"/>
      <c r="X101" s="318"/>
      <c r="Y101" s="318"/>
      <c r="Z101" s="318"/>
      <c r="AA101" s="318"/>
      <c r="AB101" s="318"/>
      <c r="AC101" s="318"/>
      <c r="AD101" s="318"/>
      <c r="AE101" s="318"/>
      <c r="AF101" s="318"/>
      <c r="AG101" s="318"/>
    </row>
    <row r="102" spans="1:33">
      <c r="A102" s="799"/>
      <c r="B102" s="336"/>
      <c r="C102" s="332"/>
      <c r="D102" s="320"/>
      <c r="E102" s="320"/>
      <c r="F102" s="320"/>
      <c r="G102" s="320"/>
      <c r="H102" s="320"/>
      <c r="I102" s="320"/>
      <c r="J102" s="320"/>
      <c r="K102" s="320"/>
      <c r="L102" s="320"/>
      <c r="R102" s="592"/>
      <c r="S102" s="318"/>
      <c r="T102" s="318"/>
      <c r="U102" s="318"/>
      <c r="V102" s="318"/>
      <c r="W102" s="318"/>
      <c r="X102" s="318"/>
      <c r="Y102" s="318"/>
      <c r="Z102" s="318"/>
      <c r="AA102" s="318"/>
      <c r="AB102" s="318"/>
      <c r="AC102" s="318"/>
      <c r="AD102" s="318"/>
      <c r="AE102" s="318"/>
      <c r="AF102" s="318"/>
      <c r="AG102" s="318"/>
    </row>
    <row r="103" spans="1:33">
      <c r="A103" s="799"/>
      <c r="B103" s="336"/>
      <c r="C103" s="332"/>
      <c r="D103" s="320"/>
      <c r="E103" s="320"/>
      <c r="F103" s="320"/>
      <c r="G103" s="320"/>
      <c r="H103" s="320"/>
      <c r="I103" s="320"/>
      <c r="J103" s="320"/>
      <c r="K103" s="320"/>
      <c r="L103" s="320"/>
      <c r="R103" s="592"/>
      <c r="S103" s="318"/>
      <c r="T103" s="318"/>
      <c r="U103" s="318"/>
      <c r="V103" s="318"/>
      <c r="W103" s="318"/>
      <c r="X103" s="318"/>
      <c r="Y103" s="318"/>
      <c r="Z103" s="318"/>
      <c r="AA103" s="318"/>
      <c r="AB103" s="318"/>
      <c r="AC103" s="318"/>
      <c r="AD103" s="318"/>
      <c r="AE103" s="318"/>
      <c r="AF103" s="318"/>
      <c r="AG103" s="318"/>
    </row>
    <row r="104" spans="1:33">
      <c r="A104" s="799"/>
      <c r="B104" s="336"/>
      <c r="C104" s="332"/>
      <c r="D104" s="320"/>
      <c r="E104" s="320"/>
      <c r="F104" s="320"/>
      <c r="G104" s="320"/>
      <c r="H104" s="320"/>
      <c r="I104" s="320"/>
      <c r="J104" s="320"/>
      <c r="K104" s="320"/>
      <c r="L104" s="320"/>
      <c r="R104" s="592"/>
      <c r="S104" s="318"/>
      <c r="T104" s="318"/>
      <c r="U104" s="318"/>
      <c r="V104" s="318"/>
      <c r="W104" s="318"/>
      <c r="X104" s="318"/>
      <c r="Y104" s="318"/>
      <c r="Z104" s="318"/>
      <c r="AA104" s="318"/>
      <c r="AB104" s="318"/>
      <c r="AC104" s="318"/>
      <c r="AD104" s="318"/>
      <c r="AE104" s="318"/>
      <c r="AF104" s="318"/>
      <c r="AG104" s="318"/>
    </row>
    <row r="105" spans="1:33">
      <c r="A105" s="799"/>
      <c r="B105" s="336"/>
      <c r="C105" s="332"/>
      <c r="D105" s="320"/>
      <c r="E105" s="320"/>
      <c r="F105" s="320"/>
      <c r="G105" s="320"/>
      <c r="H105" s="320"/>
      <c r="I105" s="320"/>
      <c r="J105" s="320"/>
      <c r="K105" s="320"/>
      <c r="L105" s="320"/>
      <c r="R105" s="592"/>
      <c r="S105" s="318"/>
      <c r="T105" s="318"/>
      <c r="U105" s="318"/>
      <c r="V105" s="318"/>
      <c r="W105" s="318"/>
      <c r="X105" s="318"/>
      <c r="Y105" s="318"/>
      <c r="Z105" s="318"/>
      <c r="AA105" s="318"/>
      <c r="AB105" s="318"/>
      <c r="AC105" s="318"/>
      <c r="AD105" s="318"/>
      <c r="AE105" s="318"/>
      <c r="AF105" s="318"/>
      <c r="AG105" s="318"/>
    </row>
    <row r="106" spans="1:33">
      <c r="A106" s="799"/>
      <c r="B106" s="336"/>
      <c r="C106" s="332"/>
      <c r="D106" s="320"/>
      <c r="E106" s="320"/>
      <c r="F106" s="320"/>
      <c r="G106" s="320"/>
      <c r="H106" s="320"/>
      <c r="I106" s="320"/>
      <c r="J106" s="320"/>
      <c r="K106" s="320"/>
      <c r="L106" s="320"/>
      <c r="R106" s="592"/>
      <c r="S106" s="318"/>
      <c r="T106" s="318"/>
      <c r="U106" s="318"/>
      <c r="V106" s="318"/>
      <c r="W106" s="318"/>
      <c r="X106" s="318"/>
      <c r="Y106" s="318"/>
      <c r="Z106" s="318"/>
      <c r="AA106" s="318"/>
      <c r="AB106" s="318"/>
      <c r="AC106" s="318"/>
      <c r="AD106" s="318"/>
      <c r="AE106" s="318"/>
      <c r="AF106" s="318"/>
      <c r="AG106" s="318"/>
    </row>
    <row r="107" spans="1:33">
      <c r="A107" s="799"/>
      <c r="B107" s="336"/>
      <c r="C107" s="332"/>
      <c r="D107" s="320"/>
      <c r="E107" s="320"/>
      <c r="F107" s="320"/>
      <c r="G107" s="320"/>
      <c r="H107" s="320"/>
      <c r="I107" s="320"/>
      <c r="J107" s="320"/>
      <c r="K107" s="320"/>
      <c r="L107" s="320"/>
      <c r="R107" s="592"/>
      <c r="S107" s="318"/>
      <c r="T107" s="318"/>
      <c r="U107" s="318"/>
      <c r="V107" s="318"/>
      <c r="W107" s="318"/>
      <c r="X107" s="318"/>
      <c r="Y107" s="318"/>
      <c r="Z107" s="318"/>
      <c r="AA107" s="318"/>
      <c r="AB107" s="318"/>
      <c r="AC107" s="318"/>
      <c r="AD107" s="318"/>
      <c r="AE107" s="318"/>
      <c r="AF107" s="318"/>
      <c r="AG107" s="318"/>
    </row>
    <row r="108" spans="1:33">
      <c r="A108" s="799"/>
      <c r="B108" s="336"/>
      <c r="C108" s="332"/>
      <c r="D108" s="320"/>
      <c r="E108" s="320"/>
      <c r="F108" s="320"/>
      <c r="G108" s="320"/>
      <c r="H108" s="320"/>
      <c r="I108" s="320"/>
      <c r="J108" s="320"/>
      <c r="K108" s="320"/>
      <c r="L108" s="320"/>
      <c r="R108" s="592"/>
      <c r="S108" s="318"/>
      <c r="T108" s="318"/>
      <c r="U108" s="318"/>
      <c r="V108" s="318"/>
      <c r="W108" s="318"/>
      <c r="X108" s="318"/>
      <c r="Y108" s="318"/>
      <c r="Z108" s="318"/>
      <c r="AA108" s="318"/>
      <c r="AB108" s="318"/>
      <c r="AC108" s="318"/>
      <c r="AD108" s="318"/>
      <c r="AE108" s="318"/>
      <c r="AF108" s="318"/>
      <c r="AG108" s="318"/>
    </row>
    <row r="109" spans="1:33">
      <c r="A109" s="799"/>
      <c r="B109" s="336"/>
      <c r="C109" s="332"/>
      <c r="D109" s="320"/>
      <c r="E109" s="320"/>
      <c r="F109" s="320"/>
      <c r="G109" s="320"/>
      <c r="H109" s="320"/>
      <c r="I109" s="320"/>
      <c r="J109" s="320"/>
      <c r="K109" s="320"/>
      <c r="L109" s="320"/>
      <c r="R109" s="592"/>
      <c r="S109" s="318"/>
      <c r="T109" s="318"/>
      <c r="U109" s="318"/>
      <c r="V109" s="318"/>
      <c r="W109" s="318"/>
      <c r="X109" s="318"/>
      <c r="Y109" s="318"/>
      <c r="Z109" s="318"/>
      <c r="AA109" s="318"/>
      <c r="AB109" s="318"/>
      <c r="AC109" s="318"/>
      <c r="AD109" s="318"/>
      <c r="AE109" s="318"/>
      <c r="AF109" s="318"/>
      <c r="AG109" s="318"/>
    </row>
    <row r="110" spans="1:33">
      <c r="A110" s="799"/>
      <c r="B110" s="336"/>
      <c r="C110" s="332"/>
      <c r="D110" s="320"/>
      <c r="E110" s="320"/>
      <c r="F110" s="320"/>
      <c r="G110" s="320"/>
      <c r="H110" s="320"/>
      <c r="I110" s="320"/>
      <c r="J110" s="320"/>
      <c r="K110" s="320"/>
      <c r="L110" s="320"/>
      <c r="R110" s="592"/>
      <c r="S110" s="318"/>
      <c r="T110" s="318"/>
      <c r="U110" s="318"/>
      <c r="V110" s="318"/>
      <c r="W110" s="318"/>
      <c r="X110" s="318"/>
      <c r="Y110" s="318"/>
      <c r="Z110" s="318"/>
      <c r="AA110" s="318"/>
      <c r="AB110" s="318"/>
      <c r="AC110" s="318"/>
      <c r="AD110" s="318"/>
      <c r="AE110" s="318"/>
      <c r="AF110" s="318"/>
      <c r="AG110" s="318"/>
    </row>
    <row r="111" spans="1:33">
      <c r="A111" s="799"/>
      <c r="B111" s="336"/>
      <c r="C111" s="332"/>
      <c r="D111" s="320"/>
      <c r="E111" s="320"/>
      <c r="F111" s="320"/>
      <c r="G111" s="320"/>
      <c r="H111" s="320"/>
      <c r="I111" s="320"/>
      <c r="J111" s="320"/>
      <c r="K111" s="320"/>
      <c r="L111" s="320"/>
      <c r="R111" s="592"/>
      <c r="S111" s="318"/>
      <c r="T111" s="318"/>
      <c r="U111" s="318"/>
      <c r="V111" s="318"/>
      <c r="W111" s="318"/>
      <c r="X111" s="318"/>
      <c r="Y111" s="318"/>
      <c r="Z111" s="318"/>
      <c r="AA111" s="318"/>
      <c r="AB111" s="318"/>
      <c r="AC111" s="318"/>
      <c r="AD111" s="318"/>
      <c r="AE111" s="318"/>
      <c r="AF111" s="318"/>
      <c r="AG111" s="318"/>
    </row>
    <row r="112" spans="1:33">
      <c r="A112" s="799"/>
      <c r="B112" s="336"/>
      <c r="C112" s="332"/>
      <c r="D112" s="320"/>
      <c r="E112" s="320"/>
      <c r="F112" s="320"/>
      <c r="G112" s="320"/>
      <c r="H112" s="320"/>
      <c r="I112" s="320"/>
      <c r="J112" s="320"/>
      <c r="K112" s="320"/>
      <c r="L112" s="320"/>
      <c r="R112" s="592"/>
      <c r="S112" s="318"/>
      <c r="T112" s="318"/>
      <c r="U112" s="318"/>
      <c r="V112" s="318"/>
      <c r="W112" s="318"/>
      <c r="X112" s="318"/>
      <c r="Y112" s="318"/>
      <c r="Z112" s="318"/>
      <c r="AA112" s="318"/>
      <c r="AB112" s="318"/>
      <c r="AC112" s="318"/>
      <c r="AD112" s="318"/>
      <c r="AE112" s="318"/>
      <c r="AF112" s="318"/>
      <c r="AG112" s="318"/>
    </row>
    <row r="113" spans="1:33">
      <c r="A113" s="799"/>
      <c r="B113" s="336"/>
      <c r="C113" s="332"/>
      <c r="D113" s="320"/>
      <c r="E113" s="320"/>
      <c r="F113" s="320"/>
      <c r="G113" s="320"/>
      <c r="H113" s="320"/>
      <c r="I113" s="320"/>
      <c r="J113" s="320"/>
      <c r="K113" s="320"/>
      <c r="L113" s="320"/>
      <c r="R113" s="592"/>
      <c r="S113" s="318"/>
      <c r="T113" s="318"/>
      <c r="U113" s="318"/>
      <c r="V113" s="318"/>
      <c r="W113" s="318"/>
      <c r="X113" s="318"/>
      <c r="Y113" s="318"/>
      <c r="Z113" s="318"/>
      <c r="AA113" s="318"/>
      <c r="AB113" s="318"/>
      <c r="AC113" s="318"/>
      <c r="AD113" s="318"/>
      <c r="AE113" s="318"/>
      <c r="AF113" s="318"/>
      <c r="AG113" s="318"/>
    </row>
    <row r="114" spans="1:33">
      <c r="A114" s="799"/>
      <c r="B114" s="336"/>
      <c r="C114" s="332"/>
      <c r="D114" s="320"/>
      <c r="E114" s="320"/>
      <c r="F114" s="320"/>
      <c r="G114" s="320"/>
      <c r="H114" s="320"/>
      <c r="I114" s="320"/>
      <c r="J114" s="320"/>
      <c r="K114" s="320"/>
      <c r="L114" s="320"/>
      <c r="R114" s="592"/>
      <c r="S114" s="318"/>
      <c r="T114" s="318"/>
      <c r="U114" s="318"/>
      <c r="V114" s="318"/>
      <c r="W114" s="318"/>
      <c r="X114" s="318"/>
      <c r="Y114" s="318"/>
      <c r="Z114" s="318"/>
      <c r="AA114" s="318"/>
      <c r="AB114" s="318"/>
      <c r="AC114" s="318"/>
      <c r="AD114" s="318"/>
      <c r="AE114" s="318"/>
      <c r="AF114" s="318"/>
      <c r="AG114" s="318"/>
    </row>
    <row r="115" spans="1:33">
      <c r="A115" s="799"/>
      <c r="B115" s="336"/>
      <c r="C115" s="332"/>
      <c r="D115" s="320"/>
      <c r="E115" s="320"/>
      <c r="F115" s="320"/>
      <c r="G115" s="320"/>
      <c r="H115" s="320"/>
      <c r="I115" s="320"/>
      <c r="J115" s="320"/>
      <c r="K115" s="320"/>
      <c r="L115" s="320"/>
      <c r="R115" s="592"/>
      <c r="S115" s="318"/>
      <c r="T115" s="318"/>
      <c r="U115" s="318"/>
      <c r="V115" s="318"/>
      <c r="W115" s="318"/>
      <c r="X115" s="318"/>
      <c r="Y115" s="318"/>
      <c r="Z115" s="318"/>
      <c r="AA115" s="318"/>
      <c r="AB115" s="318"/>
      <c r="AC115" s="318"/>
      <c r="AD115" s="318"/>
      <c r="AE115" s="318"/>
      <c r="AF115" s="318"/>
      <c r="AG115" s="318"/>
    </row>
    <row r="116" spans="1:33">
      <c r="A116" s="799"/>
      <c r="B116" s="336"/>
      <c r="C116" s="332"/>
      <c r="D116" s="320"/>
      <c r="E116" s="320"/>
      <c r="F116" s="320"/>
      <c r="G116" s="320"/>
      <c r="H116" s="320"/>
      <c r="I116" s="320"/>
      <c r="J116" s="320"/>
      <c r="K116" s="320"/>
      <c r="L116" s="320"/>
      <c r="R116" s="592"/>
      <c r="S116" s="318"/>
      <c r="T116" s="318"/>
      <c r="U116" s="318"/>
      <c r="V116" s="318"/>
      <c r="W116" s="318"/>
      <c r="X116" s="318"/>
      <c r="Y116" s="318"/>
      <c r="Z116" s="318"/>
      <c r="AA116" s="318"/>
      <c r="AB116" s="318"/>
      <c r="AC116" s="318"/>
      <c r="AD116" s="318"/>
      <c r="AE116" s="318"/>
      <c r="AF116" s="318"/>
      <c r="AG116" s="318"/>
    </row>
    <row r="117" spans="1:33">
      <c r="A117" s="799"/>
      <c r="B117" s="336"/>
      <c r="C117" s="332"/>
      <c r="D117" s="320"/>
      <c r="E117" s="320"/>
      <c r="F117" s="320"/>
      <c r="G117" s="320"/>
      <c r="H117" s="320"/>
      <c r="I117" s="320"/>
      <c r="J117" s="320"/>
      <c r="K117" s="320"/>
      <c r="L117" s="320"/>
      <c r="R117" s="592"/>
      <c r="S117" s="318"/>
      <c r="T117" s="318"/>
      <c r="U117" s="318"/>
      <c r="V117" s="318"/>
      <c r="W117" s="318"/>
      <c r="X117" s="318"/>
      <c r="Y117" s="318"/>
      <c r="Z117" s="318"/>
      <c r="AA117" s="318"/>
      <c r="AB117" s="318"/>
      <c r="AC117" s="318"/>
      <c r="AD117" s="318"/>
      <c r="AE117" s="318"/>
      <c r="AF117" s="318"/>
      <c r="AG117" s="318"/>
    </row>
    <row r="118" spans="1:33">
      <c r="A118" s="799"/>
      <c r="B118" s="336"/>
      <c r="C118" s="332"/>
      <c r="D118" s="320"/>
      <c r="E118" s="320"/>
      <c r="F118" s="320"/>
      <c r="G118" s="320"/>
      <c r="H118" s="320"/>
      <c r="I118" s="320"/>
      <c r="J118" s="320"/>
      <c r="K118" s="320"/>
      <c r="L118" s="320"/>
      <c r="R118" s="592"/>
      <c r="S118" s="318"/>
      <c r="T118" s="318"/>
      <c r="U118" s="318"/>
      <c r="V118" s="318"/>
      <c r="W118" s="318"/>
      <c r="X118" s="318"/>
      <c r="Y118" s="318"/>
      <c r="Z118" s="318"/>
      <c r="AA118" s="318"/>
      <c r="AB118" s="318"/>
      <c r="AC118" s="318"/>
      <c r="AD118" s="318"/>
      <c r="AE118" s="318"/>
      <c r="AF118" s="318"/>
      <c r="AG118" s="318"/>
    </row>
    <row r="119" spans="1:33">
      <c r="A119" s="799"/>
      <c r="B119" s="336"/>
      <c r="C119" s="332"/>
      <c r="D119" s="320"/>
      <c r="E119" s="320"/>
      <c r="F119" s="320"/>
      <c r="G119" s="320"/>
      <c r="H119" s="320"/>
      <c r="I119" s="320"/>
      <c r="J119" s="320"/>
      <c r="K119" s="320"/>
      <c r="L119" s="320"/>
      <c r="R119" s="592"/>
      <c r="S119" s="318"/>
      <c r="T119" s="318"/>
      <c r="U119" s="318"/>
      <c r="V119" s="318"/>
      <c r="W119" s="318"/>
      <c r="X119" s="318"/>
      <c r="Y119" s="318"/>
      <c r="Z119" s="318"/>
      <c r="AA119" s="318"/>
      <c r="AB119" s="318"/>
      <c r="AC119" s="318"/>
      <c r="AD119" s="318"/>
      <c r="AE119" s="318"/>
      <c r="AF119" s="318"/>
      <c r="AG119" s="318"/>
    </row>
    <row r="120" spans="1:33">
      <c r="F120" s="322"/>
      <c r="G120" s="322"/>
      <c r="H120" s="322"/>
      <c r="I120" s="322"/>
      <c r="J120" s="322"/>
      <c r="R120" s="592"/>
      <c r="S120" s="318"/>
      <c r="T120" s="318"/>
      <c r="U120" s="318"/>
      <c r="V120" s="318"/>
      <c r="W120" s="318"/>
      <c r="X120" s="318"/>
      <c r="Y120" s="318"/>
      <c r="Z120" s="318"/>
      <c r="AA120" s="318"/>
      <c r="AB120" s="318"/>
      <c r="AC120" s="318"/>
      <c r="AD120" s="318"/>
      <c r="AE120" s="318"/>
      <c r="AF120" s="318"/>
      <c r="AG120" s="318"/>
    </row>
    <row r="121" spans="1:33">
      <c r="F121" s="322"/>
      <c r="G121" s="322"/>
      <c r="H121" s="322"/>
      <c r="I121" s="322"/>
      <c r="J121" s="322"/>
      <c r="R121" s="592"/>
      <c r="S121" s="318"/>
      <c r="T121" s="318"/>
      <c r="U121" s="318"/>
      <c r="V121" s="318"/>
      <c r="W121" s="318"/>
      <c r="X121" s="318"/>
      <c r="Y121" s="318"/>
      <c r="Z121" s="318"/>
      <c r="AA121" s="318"/>
      <c r="AB121" s="318"/>
      <c r="AC121" s="318"/>
      <c r="AD121" s="318"/>
      <c r="AE121" s="318"/>
      <c r="AF121" s="318"/>
      <c r="AG121" s="318"/>
    </row>
    <row r="122" spans="1:33">
      <c r="F122" s="322"/>
      <c r="G122" s="322"/>
      <c r="H122" s="322"/>
      <c r="I122" s="322"/>
      <c r="J122" s="322"/>
      <c r="R122" s="592"/>
      <c r="S122" s="318"/>
      <c r="T122" s="318"/>
      <c r="U122" s="318"/>
      <c r="V122" s="318"/>
      <c r="W122" s="318"/>
      <c r="X122" s="318"/>
      <c r="Y122" s="318"/>
      <c r="Z122" s="318"/>
      <c r="AA122" s="318"/>
      <c r="AB122" s="318"/>
      <c r="AC122" s="318"/>
      <c r="AD122" s="318"/>
      <c r="AE122" s="318"/>
      <c r="AF122" s="318"/>
      <c r="AG122" s="318"/>
    </row>
    <row r="123" spans="1:33">
      <c r="F123" s="322"/>
      <c r="G123" s="322"/>
      <c r="H123" s="322"/>
      <c r="I123" s="322"/>
      <c r="J123" s="322"/>
      <c r="R123" s="592"/>
      <c r="S123" s="318"/>
      <c r="T123" s="318"/>
      <c r="U123" s="318"/>
      <c r="V123" s="318"/>
      <c r="W123" s="318"/>
      <c r="X123" s="318"/>
      <c r="Y123" s="318"/>
      <c r="Z123" s="318"/>
      <c r="AA123" s="318"/>
      <c r="AB123" s="318"/>
      <c r="AC123" s="318"/>
      <c r="AD123" s="318"/>
      <c r="AE123" s="318"/>
      <c r="AF123" s="318"/>
      <c r="AG123" s="318"/>
    </row>
    <row r="124" spans="1:33">
      <c r="F124" s="322"/>
      <c r="G124" s="322"/>
      <c r="H124" s="322"/>
      <c r="I124" s="322"/>
      <c r="J124" s="322"/>
      <c r="R124" s="592"/>
      <c r="S124" s="318"/>
      <c r="T124" s="318"/>
      <c r="U124" s="318"/>
      <c r="V124" s="318"/>
      <c r="W124" s="318"/>
      <c r="X124" s="318"/>
      <c r="Y124" s="318"/>
      <c r="Z124" s="318"/>
      <c r="AA124" s="318"/>
      <c r="AB124" s="318"/>
      <c r="AC124" s="318"/>
      <c r="AD124" s="318"/>
      <c r="AE124" s="318"/>
      <c r="AF124" s="318"/>
      <c r="AG124" s="318"/>
    </row>
    <row r="125" spans="1:33">
      <c r="F125" s="322"/>
      <c r="G125" s="322"/>
      <c r="H125" s="322"/>
      <c r="I125" s="322"/>
      <c r="J125" s="322"/>
      <c r="R125" s="592"/>
      <c r="S125" s="318"/>
      <c r="T125" s="318"/>
      <c r="U125" s="318"/>
      <c r="V125" s="318"/>
      <c r="W125" s="318"/>
      <c r="X125" s="318"/>
      <c r="Y125" s="318"/>
      <c r="Z125" s="318"/>
      <c r="AA125" s="318"/>
      <c r="AB125" s="318"/>
      <c r="AC125" s="318"/>
      <c r="AD125" s="318"/>
      <c r="AE125" s="318"/>
      <c r="AF125" s="318"/>
      <c r="AG125" s="318"/>
    </row>
    <row r="126" spans="1:33">
      <c r="F126" s="322"/>
      <c r="G126" s="322"/>
      <c r="H126" s="322"/>
      <c r="I126" s="322"/>
      <c r="J126" s="322"/>
      <c r="R126" s="592"/>
      <c r="S126" s="318"/>
      <c r="T126" s="318"/>
      <c r="U126" s="318"/>
      <c r="V126" s="318"/>
      <c r="W126" s="318"/>
      <c r="X126" s="318"/>
      <c r="Y126" s="318"/>
      <c r="Z126" s="318"/>
      <c r="AA126" s="318"/>
      <c r="AB126" s="318"/>
      <c r="AC126" s="318"/>
      <c r="AD126" s="318"/>
      <c r="AE126" s="318"/>
      <c r="AF126" s="318"/>
      <c r="AG126" s="318"/>
    </row>
    <row r="127" spans="1:33">
      <c r="F127" s="322"/>
      <c r="G127" s="322"/>
      <c r="H127" s="322"/>
      <c r="I127" s="322"/>
      <c r="J127" s="322"/>
      <c r="R127" s="592"/>
      <c r="S127" s="318"/>
      <c r="T127" s="318"/>
      <c r="U127" s="318"/>
      <c r="V127" s="318"/>
      <c r="W127" s="318"/>
      <c r="X127" s="318"/>
      <c r="Y127" s="318"/>
      <c r="Z127" s="318"/>
      <c r="AA127" s="318"/>
      <c r="AB127" s="318"/>
      <c r="AC127" s="318"/>
      <c r="AD127" s="318"/>
      <c r="AE127" s="318"/>
      <c r="AF127" s="318"/>
      <c r="AG127" s="318"/>
    </row>
    <row r="128" spans="1:33">
      <c r="F128" s="322"/>
      <c r="G128" s="322"/>
      <c r="H128" s="322"/>
      <c r="I128" s="322"/>
      <c r="J128" s="322"/>
      <c r="R128" s="592"/>
      <c r="S128" s="318"/>
      <c r="T128" s="318"/>
      <c r="U128" s="318"/>
      <c r="V128" s="318"/>
      <c r="W128" s="318"/>
      <c r="X128" s="318"/>
      <c r="Y128" s="318"/>
      <c r="Z128" s="318"/>
      <c r="AA128" s="318"/>
      <c r="AB128" s="318"/>
      <c r="AC128" s="318"/>
      <c r="AD128" s="318"/>
      <c r="AE128" s="318"/>
      <c r="AF128" s="318"/>
      <c r="AG128" s="318"/>
    </row>
    <row r="129" spans="1:33">
      <c r="F129" s="322"/>
      <c r="G129" s="322"/>
      <c r="H129" s="322"/>
      <c r="I129" s="322"/>
      <c r="J129" s="322"/>
      <c r="R129" s="592"/>
      <c r="S129" s="318"/>
      <c r="T129" s="318"/>
      <c r="U129" s="318"/>
      <c r="V129" s="318"/>
      <c r="W129" s="318"/>
      <c r="X129" s="318"/>
      <c r="Y129" s="318"/>
      <c r="Z129" s="318"/>
      <c r="AA129" s="318"/>
      <c r="AB129" s="318"/>
      <c r="AC129" s="318"/>
      <c r="AD129" s="318"/>
      <c r="AE129" s="318"/>
      <c r="AF129" s="318"/>
      <c r="AG129" s="318"/>
    </row>
    <row r="130" spans="1:33">
      <c r="F130" s="322"/>
      <c r="G130" s="322"/>
      <c r="H130" s="322"/>
      <c r="I130" s="322"/>
      <c r="J130" s="322"/>
      <c r="R130" s="592"/>
      <c r="S130" s="318"/>
      <c r="T130" s="318"/>
      <c r="U130" s="318"/>
      <c r="V130" s="318"/>
      <c r="W130" s="318"/>
      <c r="X130" s="318"/>
      <c r="Y130" s="318"/>
      <c r="Z130" s="318"/>
      <c r="AA130" s="318"/>
      <c r="AB130" s="318"/>
      <c r="AC130" s="318"/>
      <c r="AD130" s="318"/>
      <c r="AE130" s="318"/>
      <c r="AF130" s="318"/>
      <c r="AG130" s="318"/>
    </row>
    <row r="131" spans="1:33">
      <c r="F131" s="322"/>
      <c r="G131" s="322"/>
      <c r="H131" s="322"/>
      <c r="I131" s="322"/>
      <c r="J131" s="322"/>
      <c r="R131" s="592"/>
      <c r="S131" s="318"/>
      <c r="T131" s="318"/>
      <c r="U131" s="318"/>
      <c r="V131" s="318"/>
      <c r="W131" s="318"/>
      <c r="X131" s="318"/>
      <c r="Y131" s="318"/>
      <c r="Z131" s="318"/>
      <c r="AA131" s="318"/>
      <c r="AB131" s="318"/>
      <c r="AC131" s="318"/>
      <c r="AD131" s="318"/>
      <c r="AE131" s="318"/>
      <c r="AF131" s="318"/>
      <c r="AG131" s="318"/>
    </row>
    <row r="132" spans="1:33">
      <c r="F132" s="322"/>
      <c r="G132" s="322"/>
      <c r="H132" s="322"/>
      <c r="I132" s="322"/>
      <c r="J132" s="322"/>
      <c r="R132" s="592"/>
      <c r="S132" s="318"/>
      <c r="T132" s="318"/>
      <c r="U132" s="318"/>
      <c r="V132" s="318"/>
      <c r="W132" s="318"/>
      <c r="X132" s="318"/>
      <c r="Y132" s="318"/>
      <c r="Z132" s="318"/>
      <c r="AA132" s="318"/>
      <c r="AB132" s="318"/>
      <c r="AC132" s="318"/>
      <c r="AD132" s="318"/>
      <c r="AE132" s="318"/>
      <c r="AF132" s="318"/>
      <c r="AG132" s="318"/>
    </row>
    <row r="133" spans="1:33">
      <c r="F133" s="322"/>
      <c r="G133" s="322"/>
      <c r="H133" s="322"/>
      <c r="I133" s="322"/>
      <c r="J133" s="322"/>
      <c r="R133" s="592"/>
      <c r="S133" s="318"/>
      <c r="T133" s="318"/>
      <c r="U133" s="318"/>
      <c r="V133" s="318"/>
      <c r="W133" s="318"/>
      <c r="X133" s="318"/>
      <c r="Y133" s="318"/>
      <c r="Z133" s="318"/>
      <c r="AA133" s="318"/>
      <c r="AB133" s="318"/>
      <c r="AC133" s="318"/>
      <c r="AD133" s="318"/>
      <c r="AE133" s="318"/>
      <c r="AF133" s="318"/>
      <c r="AG133" s="318"/>
    </row>
    <row r="134" spans="1:33">
      <c r="F134" s="322"/>
      <c r="G134" s="322"/>
      <c r="H134" s="322"/>
      <c r="I134" s="322"/>
      <c r="J134" s="322"/>
      <c r="R134" s="592"/>
      <c r="S134" s="318"/>
      <c r="T134" s="318"/>
      <c r="U134" s="318"/>
      <c r="V134" s="318"/>
      <c r="W134" s="318"/>
      <c r="X134" s="318"/>
      <c r="Y134" s="318"/>
      <c r="Z134" s="318"/>
      <c r="AA134" s="318"/>
      <c r="AB134" s="318"/>
      <c r="AC134" s="318"/>
      <c r="AD134" s="318"/>
      <c r="AE134" s="318"/>
      <c r="AF134" s="318"/>
      <c r="AG134" s="318"/>
    </row>
    <row r="135" spans="1:33">
      <c r="F135" s="322"/>
      <c r="G135" s="322"/>
      <c r="H135" s="322"/>
      <c r="I135" s="322"/>
      <c r="J135" s="322"/>
      <c r="R135" s="592"/>
      <c r="S135" s="318"/>
      <c r="T135" s="318"/>
      <c r="U135" s="318"/>
      <c r="V135" s="318"/>
      <c r="W135" s="318"/>
      <c r="X135" s="318"/>
      <c r="Y135" s="318"/>
      <c r="Z135" s="318"/>
      <c r="AA135" s="318"/>
      <c r="AB135" s="318"/>
      <c r="AC135" s="318"/>
      <c r="AD135" s="318"/>
      <c r="AE135" s="318"/>
      <c r="AF135" s="318"/>
      <c r="AG135" s="318"/>
    </row>
    <row r="136" spans="1:33">
      <c r="F136" s="322"/>
      <c r="G136" s="322"/>
      <c r="H136" s="322"/>
      <c r="I136" s="322"/>
      <c r="J136" s="322"/>
      <c r="R136" s="592"/>
      <c r="S136" s="318"/>
      <c r="T136" s="318"/>
      <c r="U136" s="318"/>
      <c r="V136" s="318"/>
      <c r="W136" s="318"/>
      <c r="X136" s="318"/>
      <c r="Y136" s="318"/>
      <c r="Z136" s="318"/>
      <c r="AA136" s="318"/>
      <c r="AB136" s="318"/>
      <c r="AC136" s="318"/>
      <c r="AD136" s="318"/>
      <c r="AE136" s="318"/>
      <c r="AF136" s="318"/>
      <c r="AG136" s="318"/>
    </row>
    <row r="137" spans="1:33">
      <c r="A137" s="318"/>
      <c r="B137" s="318"/>
      <c r="C137" s="318"/>
      <c r="D137" s="318"/>
      <c r="E137" s="318"/>
      <c r="F137" s="322"/>
      <c r="G137" s="322"/>
      <c r="H137" s="322"/>
      <c r="I137" s="322"/>
      <c r="J137" s="322"/>
      <c r="R137" s="592"/>
      <c r="S137" s="318"/>
      <c r="T137" s="318"/>
      <c r="U137" s="318"/>
      <c r="V137" s="318"/>
      <c r="W137" s="318"/>
      <c r="X137" s="318"/>
      <c r="Y137" s="318"/>
      <c r="Z137" s="318"/>
      <c r="AA137" s="318"/>
      <c r="AB137" s="318"/>
      <c r="AC137" s="318"/>
      <c r="AD137" s="318"/>
      <c r="AE137" s="318"/>
      <c r="AF137" s="318"/>
      <c r="AG137" s="318"/>
    </row>
    <row r="138" spans="1:33">
      <c r="A138" s="318"/>
      <c r="B138" s="318"/>
      <c r="C138" s="318"/>
      <c r="D138" s="318"/>
      <c r="E138" s="318"/>
      <c r="F138" s="322"/>
      <c r="G138" s="322"/>
      <c r="H138" s="322"/>
      <c r="I138" s="322"/>
      <c r="J138" s="322"/>
      <c r="R138" s="592"/>
      <c r="S138" s="318"/>
      <c r="T138" s="318"/>
      <c r="U138" s="318"/>
      <c r="V138" s="318"/>
      <c r="W138" s="318"/>
      <c r="X138" s="318"/>
      <c r="Y138" s="318"/>
      <c r="Z138" s="318"/>
      <c r="AA138" s="318"/>
      <c r="AB138" s="318"/>
      <c r="AC138" s="318"/>
      <c r="AD138" s="318"/>
      <c r="AE138" s="318"/>
      <c r="AF138" s="318"/>
      <c r="AG138" s="318"/>
    </row>
    <row r="139" spans="1:33">
      <c r="A139" s="318"/>
      <c r="B139" s="318"/>
      <c r="C139" s="318"/>
      <c r="D139" s="318"/>
      <c r="E139" s="318"/>
      <c r="F139" s="322"/>
      <c r="G139" s="322"/>
      <c r="H139" s="322"/>
      <c r="I139" s="322"/>
      <c r="J139" s="322"/>
      <c r="R139" s="592"/>
      <c r="S139" s="318"/>
      <c r="T139" s="318"/>
      <c r="U139" s="318"/>
      <c r="V139" s="318"/>
      <c r="W139" s="318"/>
      <c r="X139" s="318"/>
      <c r="Y139" s="318"/>
      <c r="Z139" s="318"/>
      <c r="AA139" s="318"/>
      <c r="AB139" s="318"/>
      <c r="AC139" s="318"/>
      <c r="AD139" s="318"/>
      <c r="AE139" s="318"/>
      <c r="AF139" s="318"/>
      <c r="AG139" s="318"/>
    </row>
    <row r="140" spans="1:33">
      <c r="A140" s="318"/>
      <c r="B140" s="318"/>
      <c r="C140" s="318"/>
      <c r="D140" s="318"/>
      <c r="E140" s="318"/>
      <c r="F140" s="322"/>
      <c r="G140" s="322"/>
      <c r="H140" s="322"/>
      <c r="I140" s="322"/>
      <c r="J140" s="322"/>
      <c r="R140" s="592"/>
      <c r="S140" s="318"/>
      <c r="T140" s="318"/>
      <c r="U140" s="318"/>
      <c r="V140" s="318"/>
      <c r="W140" s="318"/>
      <c r="X140" s="318"/>
      <c r="Y140" s="318"/>
      <c r="Z140" s="318"/>
      <c r="AA140" s="318"/>
      <c r="AB140" s="318"/>
      <c r="AC140" s="318"/>
      <c r="AD140" s="318"/>
      <c r="AE140" s="318"/>
      <c r="AF140" s="318"/>
      <c r="AG140" s="318"/>
    </row>
    <row r="141" spans="1:33">
      <c r="A141" s="318"/>
      <c r="B141" s="318"/>
      <c r="C141" s="318"/>
      <c r="D141" s="318"/>
      <c r="E141" s="318"/>
      <c r="F141" s="322"/>
      <c r="G141" s="322"/>
      <c r="H141" s="322"/>
      <c r="I141" s="322"/>
      <c r="J141" s="322"/>
      <c r="R141" s="592"/>
      <c r="S141" s="318"/>
      <c r="T141" s="318"/>
      <c r="U141" s="318"/>
      <c r="V141" s="318"/>
      <c r="W141" s="318"/>
      <c r="X141" s="318"/>
      <c r="Y141" s="318"/>
      <c r="Z141" s="318"/>
      <c r="AA141" s="318"/>
      <c r="AB141" s="318"/>
      <c r="AC141" s="318"/>
      <c r="AD141" s="318"/>
      <c r="AE141" s="318"/>
      <c r="AF141" s="318"/>
      <c r="AG141" s="318"/>
    </row>
    <row r="142" spans="1:33">
      <c r="A142" s="318"/>
      <c r="B142" s="318"/>
      <c r="C142" s="318"/>
      <c r="D142" s="318"/>
      <c r="E142" s="318"/>
      <c r="F142" s="322"/>
      <c r="G142" s="322"/>
      <c r="H142" s="322"/>
      <c r="I142" s="322"/>
      <c r="J142" s="322"/>
      <c r="R142" s="592"/>
      <c r="S142" s="318"/>
      <c r="T142" s="318"/>
      <c r="U142" s="318"/>
      <c r="V142" s="318"/>
      <c r="W142" s="318"/>
      <c r="X142" s="318"/>
      <c r="Y142" s="318"/>
      <c r="Z142" s="318"/>
      <c r="AA142" s="318"/>
      <c r="AB142" s="318"/>
      <c r="AC142" s="318"/>
      <c r="AD142" s="318"/>
      <c r="AE142" s="318"/>
      <c r="AF142" s="318"/>
      <c r="AG142" s="318"/>
    </row>
    <row r="143" spans="1:33">
      <c r="A143" s="318"/>
      <c r="B143" s="318"/>
      <c r="C143" s="318"/>
      <c r="D143" s="318"/>
      <c r="E143" s="318"/>
      <c r="F143" s="322"/>
      <c r="G143" s="322"/>
      <c r="H143" s="322"/>
      <c r="I143" s="322"/>
      <c r="J143" s="322"/>
      <c r="R143" s="592"/>
      <c r="S143" s="318"/>
      <c r="T143" s="318"/>
      <c r="U143" s="318"/>
      <c r="V143" s="318"/>
      <c r="W143" s="318"/>
      <c r="X143" s="318"/>
      <c r="Y143" s="318"/>
      <c r="Z143" s="318"/>
      <c r="AA143" s="318"/>
      <c r="AB143" s="318"/>
      <c r="AC143" s="318"/>
      <c r="AD143" s="318"/>
      <c r="AE143" s="318"/>
      <c r="AF143" s="318"/>
      <c r="AG143" s="318"/>
    </row>
    <row r="144" spans="1:33">
      <c r="A144" s="318"/>
      <c r="B144" s="318"/>
      <c r="C144" s="318"/>
      <c r="D144" s="318"/>
      <c r="E144" s="318"/>
      <c r="F144" s="322"/>
      <c r="G144" s="322"/>
      <c r="H144" s="322"/>
      <c r="I144" s="322"/>
      <c r="J144" s="322"/>
      <c r="R144" s="592"/>
      <c r="S144" s="318"/>
      <c r="T144" s="318"/>
      <c r="U144" s="318"/>
      <c r="V144" s="318"/>
      <c r="W144" s="318"/>
      <c r="X144" s="318"/>
      <c r="Y144" s="318"/>
      <c r="Z144" s="318"/>
      <c r="AA144" s="318"/>
      <c r="AB144" s="318"/>
      <c r="AC144" s="318"/>
      <c r="AD144" s="318"/>
      <c r="AE144" s="318"/>
      <c r="AF144" s="318"/>
      <c r="AG144" s="318"/>
    </row>
    <row r="145" spans="1:33">
      <c r="A145" s="318"/>
      <c r="B145" s="318"/>
      <c r="C145" s="318"/>
      <c r="D145" s="318"/>
      <c r="E145" s="318"/>
      <c r="F145" s="322"/>
      <c r="G145" s="322"/>
      <c r="H145" s="322"/>
      <c r="I145" s="322"/>
      <c r="J145" s="322"/>
      <c r="R145" s="592"/>
      <c r="S145" s="318"/>
      <c r="T145" s="318"/>
      <c r="U145" s="318"/>
      <c r="V145" s="318"/>
      <c r="W145" s="318"/>
      <c r="X145" s="318"/>
      <c r="Y145" s="318"/>
      <c r="Z145" s="318"/>
      <c r="AA145" s="318"/>
      <c r="AB145" s="318"/>
      <c r="AC145" s="318"/>
      <c r="AD145" s="318"/>
      <c r="AE145" s="318"/>
      <c r="AF145" s="318"/>
      <c r="AG145" s="318"/>
    </row>
    <row r="146" spans="1:33">
      <c r="A146" s="318"/>
      <c r="B146" s="318"/>
      <c r="C146" s="318"/>
      <c r="D146" s="318"/>
      <c r="E146" s="318"/>
      <c r="F146" s="322"/>
      <c r="G146" s="322"/>
      <c r="H146" s="322"/>
      <c r="I146" s="322"/>
      <c r="J146" s="322"/>
      <c r="R146" s="592"/>
      <c r="S146" s="318"/>
      <c r="T146" s="318"/>
      <c r="U146" s="318"/>
      <c r="V146" s="318"/>
      <c r="W146" s="318"/>
      <c r="X146" s="318"/>
      <c r="Y146" s="318"/>
      <c r="Z146" s="318"/>
      <c r="AA146" s="318"/>
      <c r="AB146" s="318"/>
      <c r="AC146" s="318"/>
      <c r="AD146" s="318"/>
      <c r="AE146" s="318"/>
      <c r="AF146" s="318"/>
      <c r="AG146" s="318"/>
    </row>
    <row r="147" spans="1:33">
      <c r="A147" s="318"/>
      <c r="B147" s="318"/>
      <c r="C147" s="318"/>
      <c r="D147" s="318"/>
      <c r="E147" s="318"/>
      <c r="F147" s="322"/>
      <c r="G147" s="322"/>
      <c r="H147" s="322"/>
      <c r="I147" s="322"/>
      <c r="J147" s="322"/>
      <c r="R147" s="592"/>
      <c r="S147" s="318"/>
      <c r="T147" s="318"/>
      <c r="U147" s="318"/>
      <c r="V147" s="318"/>
      <c r="W147" s="318"/>
      <c r="X147" s="318"/>
      <c r="Y147" s="318"/>
      <c r="Z147" s="318"/>
      <c r="AA147" s="318"/>
      <c r="AB147" s="318"/>
      <c r="AC147" s="318"/>
      <c r="AD147" s="318"/>
      <c r="AE147" s="318"/>
      <c r="AF147" s="318"/>
      <c r="AG147" s="318"/>
    </row>
    <row r="148" spans="1:33">
      <c r="A148" s="318"/>
      <c r="B148" s="318"/>
      <c r="C148" s="318"/>
      <c r="D148" s="318"/>
      <c r="E148" s="318"/>
      <c r="F148" s="322"/>
      <c r="G148" s="322"/>
      <c r="H148" s="322"/>
      <c r="I148" s="322"/>
      <c r="J148" s="322"/>
      <c r="R148" s="592"/>
      <c r="S148" s="318"/>
      <c r="T148" s="318"/>
      <c r="U148" s="318"/>
      <c r="V148" s="318"/>
      <c r="W148" s="318"/>
      <c r="X148" s="318"/>
      <c r="Y148" s="318"/>
      <c r="Z148" s="318"/>
      <c r="AA148" s="318"/>
      <c r="AB148" s="318"/>
      <c r="AC148" s="318"/>
      <c r="AD148" s="318"/>
      <c r="AE148" s="318"/>
      <c r="AF148" s="318"/>
      <c r="AG148" s="318"/>
    </row>
    <row r="149" spans="1:33">
      <c r="A149" s="318"/>
      <c r="B149" s="318"/>
      <c r="C149" s="318"/>
      <c r="D149" s="318"/>
      <c r="E149" s="318"/>
      <c r="F149" s="322"/>
      <c r="G149" s="322"/>
      <c r="H149" s="322"/>
      <c r="I149" s="322"/>
      <c r="J149" s="322"/>
      <c r="R149" s="592"/>
      <c r="S149" s="318"/>
      <c r="T149" s="318"/>
      <c r="U149" s="318"/>
      <c r="V149" s="318"/>
      <c r="W149" s="318"/>
      <c r="X149" s="318"/>
      <c r="Y149" s="318"/>
      <c r="Z149" s="318"/>
      <c r="AA149" s="318"/>
      <c r="AB149" s="318"/>
      <c r="AC149" s="318"/>
      <c r="AD149" s="318"/>
      <c r="AE149" s="318"/>
      <c r="AF149" s="318"/>
      <c r="AG149" s="318"/>
    </row>
    <row r="150" spans="1:33">
      <c r="A150" s="318"/>
      <c r="B150" s="318"/>
      <c r="C150" s="318"/>
      <c r="D150" s="318"/>
      <c r="E150" s="318"/>
      <c r="F150" s="322"/>
      <c r="G150" s="322"/>
      <c r="H150" s="322"/>
      <c r="I150" s="322"/>
      <c r="J150" s="322"/>
      <c r="R150" s="592"/>
      <c r="S150" s="318"/>
      <c r="T150" s="318"/>
      <c r="U150" s="318"/>
      <c r="V150" s="318"/>
      <c r="W150" s="318"/>
      <c r="X150" s="318"/>
      <c r="Y150" s="318"/>
      <c r="Z150" s="318"/>
      <c r="AA150" s="318"/>
      <c r="AB150" s="318"/>
      <c r="AC150" s="318"/>
      <c r="AD150" s="318"/>
      <c r="AE150" s="318"/>
      <c r="AF150" s="318"/>
      <c r="AG150" s="318"/>
    </row>
    <row r="151" spans="1:33">
      <c r="A151" s="318"/>
      <c r="B151" s="318"/>
      <c r="C151" s="318"/>
      <c r="D151" s="318"/>
      <c r="E151" s="318"/>
      <c r="F151" s="322"/>
      <c r="G151" s="322"/>
      <c r="H151" s="322"/>
      <c r="I151" s="322"/>
      <c r="J151" s="322"/>
      <c r="R151" s="592"/>
      <c r="S151" s="318"/>
      <c r="T151" s="318"/>
      <c r="U151" s="318"/>
      <c r="V151" s="318"/>
      <c r="W151" s="318"/>
      <c r="X151" s="318"/>
      <c r="Y151" s="318"/>
      <c r="Z151" s="318"/>
      <c r="AA151" s="318"/>
      <c r="AB151" s="318"/>
      <c r="AC151" s="318"/>
      <c r="AD151" s="318"/>
      <c r="AE151" s="318"/>
      <c r="AF151" s="318"/>
      <c r="AG151" s="318"/>
    </row>
    <row r="152" spans="1:33">
      <c r="A152" s="318"/>
      <c r="B152" s="318"/>
      <c r="C152" s="318"/>
      <c r="D152" s="318"/>
      <c r="E152" s="318"/>
      <c r="F152" s="322"/>
      <c r="G152" s="322"/>
      <c r="H152" s="322"/>
      <c r="I152" s="322"/>
      <c r="J152" s="322"/>
      <c r="R152" s="592"/>
      <c r="S152" s="318"/>
      <c r="T152" s="318"/>
      <c r="U152" s="318"/>
      <c r="V152" s="318"/>
      <c r="W152" s="318"/>
      <c r="X152" s="318"/>
      <c r="Y152" s="318"/>
      <c r="Z152" s="318"/>
      <c r="AA152" s="318"/>
      <c r="AB152" s="318"/>
      <c r="AC152" s="318"/>
      <c r="AD152" s="318"/>
      <c r="AE152" s="318"/>
      <c r="AF152" s="318"/>
      <c r="AG152" s="318"/>
    </row>
    <row r="153" spans="1:33">
      <c r="A153" s="318"/>
      <c r="B153" s="318"/>
      <c r="C153" s="318"/>
      <c r="D153" s="318"/>
      <c r="E153" s="318"/>
      <c r="F153" s="322"/>
      <c r="G153" s="322"/>
      <c r="H153" s="322"/>
      <c r="I153" s="322"/>
      <c r="J153" s="322"/>
      <c r="R153" s="592"/>
      <c r="S153" s="318"/>
      <c r="T153" s="318"/>
      <c r="U153" s="318"/>
      <c r="V153" s="318"/>
      <c r="W153" s="318"/>
      <c r="X153" s="318"/>
      <c r="Y153" s="318"/>
      <c r="Z153" s="318"/>
      <c r="AA153" s="318"/>
      <c r="AB153" s="318"/>
      <c r="AC153" s="318"/>
      <c r="AD153" s="318"/>
      <c r="AE153" s="318"/>
      <c r="AF153" s="318"/>
      <c r="AG153" s="318"/>
    </row>
    <row r="154" spans="1:33">
      <c r="A154" s="318"/>
      <c r="B154" s="318"/>
      <c r="C154" s="318"/>
      <c r="D154" s="318"/>
      <c r="E154" s="318"/>
      <c r="F154" s="322"/>
      <c r="G154" s="322"/>
      <c r="H154" s="322"/>
      <c r="I154" s="322"/>
      <c r="J154" s="322"/>
      <c r="R154" s="592"/>
      <c r="S154" s="318"/>
      <c r="T154" s="318"/>
      <c r="U154" s="318"/>
      <c r="V154" s="318"/>
      <c r="W154" s="318"/>
      <c r="X154" s="318"/>
      <c r="Y154" s="318"/>
      <c r="Z154" s="318"/>
      <c r="AA154" s="318"/>
      <c r="AB154" s="318"/>
      <c r="AC154" s="318"/>
      <c r="AD154" s="318"/>
      <c r="AE154" s="318"/>
      <c r="AF154" s="318"/>
      <c r="AG154" s="318"/>
    </row>
    <row r="155" spans="1:33">
      <c r="A155" s="318"/>
      <c r="B155" s="318"/>
      <c r="C155" s="318"/>
      <c r="D155" s="318"/>
      <c r="E155" s="318"/>
      <c r="F155" s="322"/>
      <c r="G155" s="322"/>
      <c r="H155" s="322"/>
      <c r="I155" s="322"/>
      <c r="J155" s="322"/>
      <c r="R155" s="592"/>
      <c r="S155" s="318"/>
      <c r="T155" s="318"/>
      <c r="U155" s="318"/>
      <c r="V155" s="318"/>
      <c r="W155" s="318"/>
      <c r="X155" s="318"/>
      <c r="Y155" s="318"/>
      <c r="Z155" s="318"/>
      <c r="AA155" s="318"/>
      <c r="AB155" s="318"/>
      <c r="AC155" s="318"/>
      <c r="AD155" s="318"/>
      <c r="AE155" s="318"/>
      <c r="AF155" s="318"/>
      <c r="AG155" s="318"/>
    </row>
    <row r="156" spans="1:33">
      <c r="A156" s="318"/>
      <c r="B156" s="318"/>
      <c r="C156" s="318"/>
      <c r="D156" s="318"/>
      <c r="E156" s="318"/>
      <c r="F156" s="322"/>
      <c r="G156" s="322"/>
      <c r="H156" s="322"/>
      <c r="I156" s="322"/>
      <c r="J156" s="322"/>
      <c r="R156" s="592"/>
      <c r="S156" s="318"/>
      <c r="T156" s="318"/>
      <c r="U156" s="318"/>
      <c r="V156" s="318"/>
      <c r="W156" s="318"/>
      <c r="X156" s="318"/>
      <c r="Y156" s="318"/>
      <c r="Z156" s="318"/>
      <c r="AA156" s="318"/>
      <c r="AB156" s="318"/>
      <c r="AC156" s="318"/>
      <c r="AD156" s="318"/>
      <c r="AE156" s="318"/>
      <c r="AF156" s="318"/>
      <c r="AG156" s="318"/>
    </row>
    <row r="157" spans="1:33">
      <c r="A157" s="318"/>
      <c r="B157" s="318"/>
      <c r="C157" s="318"/>
      <c r="D157" s="318"/>
      <c r="E157" s="318"/>
      <c r="F157" s="322"/>
      <c r="G157" s="322"/>
      <c r="H157" s="322"/>
      <c r="I157" s="322"/>
      <c r="J157" s="322"/>
      <c r="R157" s="592"/>
      <c r="S157" s="318"/>
      <c r="T157" s="318"/>
      <c r="U157" s="318"/>
      <c r="V157" s="318"/>
      <c r="W157" s="318"/>
      <c r="X157" s="318"/>
      <c r="Y157" s="318"/>
      <c r="Z157" s="318"/>
      <c r="AA157" s="318"/>
      <c r="AB157" s="318"/>
      <c r="AC157" s="318"/>
      <c r="AD157" s="318"/>
      <c r="AE157" s="318"/>
      <c r="AF157" s="318"/>
      <c r="AG157" s="318"/>
    </row>
    <row r="158" spans="1:33">
      <c r="A158" s="318"/>
      <c r="B158" s="318"/>
      <c r="C158" s="318"/>
      <c r="D158" s="318"/>
      <c r="E158" s="318"/>
      <c r="F158" s="322"/>
      <c r="G158" s="322"/>
      <c r="H158" s="322"/>
      <c r="I158" s="322"/>
      <c r="J158" s="322"/>
      <c r="R158" s="592"/>
      <c r="S158" s="318"/>
      <c r="T158" s="318"/>
      <c r="U158" s="318"/>
      <c r="V158" s="318"/>
      <c r="W158" s="318"/>
      <c r="X158" s="318"/>
      <c r="Y158" s="318"/>
      <c r="Z158" s="318"/>
      <c r="AA158" s="318"/>
      <c r="AB158" s="318"/>
      <c r="AC158" s="318"/>
      <c r="AD158" s="318"/>
      <c r="AE158" s="318"/>
      <c r="AF158" s="318"/>
      <c r="AG158" s="318"/>
    </row>
    <row r="159" spans="1:33">
      <c r="A159" s="318"/>
      <c r="B159" s="318"/>
      <c r="C159" s="318"/>
      <c r="D159" s="318"/>
      <c r="E159" s="318"/>
      <c r="F159" s="322"/>
      <c r="G159" s="322"/>
      <c r="H159" s="322"/>
      <c r="I159" s="322"/>
      <c r="J159" s="322"/>
      <c r="R159" s="592"/>
      <c r="S159" s="318"/>
      <c r="T159" s="318"/>
      <c r="U159" s="318"/>
      <c r="V159" s="318"/>
      <c r="W159" s="318"/>
      <c r="X159" s="318"/>
      <c r="Y159" s="318"/>
      <c r="Z159" s="318"/>
      <c r="AA159" s="318"/>
      <c r="AB159" s="318"/>
      <c r="AC159" s="318"/>
      <c r="AD159" s="318"/>
      <c r="AE159" s="318"/>
      <c r="AF159" s="318"/>
      <c r="AG159" s="318"/>
    </row>
    <row r="160" spans="1:33">
      <c r="A160" s="318"/>
      <c r="B160" s="318"/>
      <c r="C160" s="318"/>
      <c r="D160" s="318"/>
      <c r="E160" s="318"/>
      <c r="F160" s="322"/>
      <c r="G160" s="322"/>
      <c r="H160" s="322"/>
      <c r="I160" s="322"/>
      <c r="J160" s="322"/>
      <c r="R160" s="592"/>
      <c r="S160" s="318"/>
      <c r="T160" s="318"/>
      <c r="U160" s="318"/>
      <c r="V160" s="318"/>
      <c r="W160" s="318"/>
      <c r="X160" s="318"/>
      <c r="Y160" s="318"/>
      <c r="Z160" s="318"/>
      <c r="AA160" s="318"/>
      <c r="AB160" s="318"/>
      <c r="AC160" s="318"/>
      <c r="AD160" s="318"/>
      <c r="AE160" s="318"/>
      <c r="AF160" s="318"/>
      <c r="AG160" s="318"/>
    </row>
    <row r="161" spans="1:33">
      <c r="A161" s="318"/>
      <c r="B161" s="318"/>
      <c r="C161" s="318"/>
      <c r="D161" s="318"/>
      <c r="E161" s="318"/>
      <c r="F161" s="322"/>
      <c r="G161" s="322"/>
      <c r="H161" s="322"/>
      <c r="I161" s="322"/>
      <c r="J161" s="322"/>
      <c r="R161" s="592"/>
      <c r="S161" s="318"/>
      <c r="T161" s="318"/>
      <c r="U161" s="318"/>
      <c r="V161" s="318"/>
      <c r="W161" s="318"/>
      <c r="X161" s="318"/>
      <c r="Y161" s="318"/>
      <c r="Z161" s="318"/>
      <c r="AA161" s="318"/>
      <c r="AB161" s="318"/>
      <c r="AC161" s="318"/>
      <c r="AD161" s="318"/>
      <c r="AE161" s="318"/>
      <c r="AF161" s="318"/>
      <c r="AG161" s="318"/>
    </row>
    <row r="162" spans="1:33">
      <c r="A162" s="318"/>
      <c r="B162" s="318"/>
      <c r="C162" s="318"/>
      <c r="D162" s="318"/>
      <c r="E162" s="318"/>
      <c r="F162" s="322"/>
      <c r="G162" s="322"/>
      <c r="H162" s="322"/>
      <c r="I162" s="322"/>
      <c r="J162" s="322"/>
      <c r="R162" s="592"/>
      <c r="S162" s="318"/>
      <c r="T162" s="318"/>
      <c r="U162" s="318"/>
      <c r="V162" s="318"/>
      <c r="W162" s="318"/>
      <c r="X162" s="318"/>
      <c r="Y162" s="318"/>
      <c r="Z162" s="318"/>
      <c r="AA162" s="318"/>
      <c r="AB162" s="318"/>
      <c r="AC162" s="318"/>
      <c r="AD162" s="318"/>
      <c r="AE162" s="318"/>
      <c r="AF162" s="318"/>
      <c r="AG162" s="318"/>
    </row>
    <row r="163" spans="1:33">
      <c r="A163" s="318"/>
      <c r="B163" s="318"/>
      <c r="C163" s="318"/>
      <c r="D163" s="318"/>
      <c r="E163" s="318"/>
      <c r="F163" s="322"/>
      <c r="G163" s="322"/>
      <c r="H163" s="322"/>
      <c r="I163" s="322"/>
      <c r="J163" s="322"/>
      <c r="R163" s="592"/>
      <c r="S163" s="318"/>
      <c r="T163" s="318"/>
      <c r="U163" s="318"/>
      <c r="V163" s="318"/>
      <c r="W163" s="318"/>
      <c r="X163" s="318"/>
      <c r="Y163" s="318"/>
      <c r="Z163" s="318"/>
      <c r="AA163" s="318"/>
      <c r="AB163" s="318"/>
      <c r="AC163" s="318"/>
      <c r="AD163" s="318"/>
      <c r="AE163" s="318"/>
      <c r="AF163" s="318"/>
      <c r="AG163" s="318"/>
    </row>
    <row r="164" spans="1:33">
      <c r="A164" s="318"/>
      <c r="B164" s="318"/>
      <c r="C164" s="318"/>
      <c r="D164" s="318"/>
      <c r="E164" s="318"/>
      <c r="F164" s="322"/>
      <c r="G164" s="322"/>
      <c r="H164" s="322"/>
      <c r="I164" s="322"/>
      <c r="J164" s="322"/>
      <c r="R164" s="592"/>
      <c r="S164" s="318"/>
      <c r="T164" s="318"/>
      <c r="U164" s="318"/>
      <c r="V164" s="318"/>
      <c r="W164" s="318"/>
      <c r="X164" s="318"/>
      <c r="Y164" s="318"/>
      <c r="Z164" s="318"/>
      <c r="AA164" s="318"/>
      <c r="AB164" s="318"/>
      <c r="AC164" s="318"/>
      <c r="AD164" s="318"/>
      <c r="AE164" s="318"/>
      <c r="AF164" s="318"/>
      <c r="AG164" s="318"/>
    </row>
    <row r="165" spans="1:33">
      <c r="A165" s="318"/>
      <c r="B165" s="318"/>
      <c r="C165" s="318"/>
      <c r="D165" s="318"/>
      <c r="E165" s="318"/>
      <c r="F165" s="322"/>
      <c r="G165" s="322"/>
      <c r="H165" s="322"/>
      <c r="I165" s="322"/>
      <c r="J165" s="322"/>
      <c r="R165" s="592"/>
      <c r="S165" s="318"/>
      <c r="T165" s="318"/>
      <c r="U165" s="318"/>
      <c r="V165" s="318"/>
      <c r="W165" s="318"/>
      <c r="X165" s="318"/>
      <c r="Y165" s="318"/>
      <c r="Z165" s="318"/>
      <c r="AA165" s="318"/>
      <c r="AB165" s="318"/>
      <c r="AC165" s="318"/>
      <c r="AD165" s="318"/>
      <c r="AE165" s="318"/>
      <c r="AF165" s="318"/>
      <c r="AG165" s="318"/>
    </row>
    <row r="166" spans="1:33">
      <c r="A166" s="318"/>
      <c r="B166" s="318"/>
      <c r="C166" s="318"/>
      <c r="D166" s="318"/>
      <c r="E166" s="318"/>
      <c r="F166" s="322"/>
      <c r="G166" s="322"/>
      <c r="H166" s="322"/>
      <c r="I166" s="322"/>
      <c r="J166" s="322"/>
      <c r="R166" s="592"/>
      <c r="S166" s="318"/>
      <c r="T166" s="318"/>
      <c r="U166" s="318"/>
      <c r="V166" s="318"/>
      <c r="W166" s="318"/>
      <c r="X166" s="318"/>
      <c r="Y166" s="318"/>
      <c r="Z166" s="318"/>
      <c r="AA166" s="318"/>
      <c r="AB166" s="318"/>
      <c r="AC166" s="318"/>
      <c r="AD166" s="318"/>
      <c r="AE166" s="318"/>
      <c r="AF166" s="318"/>
      <c r="AG166" s="318"/>
    </row>
    <row r="167" spans="1:33">
      <c r="A167" s="318"/>
      <c r="B167" s="318"/>
      <c r="C167" s="318"/>
      <c r="D167" s="318"/>
      <c r="E167" s="318"/>
      <c r="F167" s="322"/>
      <c r="G167" s="322"/>
      <c r="H167" s="322"/>
      <c r="I167" s="322"/>
      <c r="J167" s="322"/>
      <c r="R167" s="592"/>
      <c r="S167" s="318"/>
      <c r="T167" s="318"/>
      <c r="U167" s="318"/>
      <c r="V167" s="318"/>
      <c r="W167" s="318"/>
      <c r="X167" s="318"/>
      <c r="Y167" s="318"/>
      <c r="Z167" s="318"/>
      <c r="AA167" s="318"/>
      <c r="AB167" s="318"/>
      <c r="AC167" s="318"/>
      <c r="AD167" s="318"/>
      <c r="AE167" s="318"/>
      <c r="AF167" s="318"/>
      <c r="AG167" s="318"/>
    </row>
    <row r="168" spans="1:33">
      <c r="A168" s="318"/>
      <c r="B168" s="318"/>
      <c r="C168" s="318"/>
      <c r="D168" s="318"/>
      <c r="E168" s="318"/>
      <c r="F168" s="322"/>
      <c r="G168" s="322"/>
      <c r="H168" s="322"/>
      <c r="I168" s="322"/>
      <c r="J168" s="322"/>
      <c r="R168" s="592"/>
      <c r="S168" s="318"/>
      <c r="T168" s="318"/>
      <c r="U168" s="318"/>
      <c r="V168" s="318"/>
      <c r="W168" s="318"/>
      <c r="X168" s="318"/>
      <c r="Y168" s="318"/>
      <c r="Z168" s="318"/>
      <c r="AA168" s="318"/>
      <c r="AB168" s="318"/>
      <c r="AC168" s="318"/>
      <c r="AD168" s="318"/>
      <c r="AE168" s="318"/>
      <c r="AF168" s="318"/>
      <c r="AG168" s="318"/>
    </row>
    <row r="169" spans="1:33">
      <c r="A169" s="318"/>
      <c r="B169" s="318"/>
      <c r="C169" s="318"/>
      <c r="D169" s="318"/>
      <c r="E169" s="318"/>
      <c r="F169" s="322"/>
      <c r="G169" s="322"/>
      <c r="H169" s="322"/>
      <c r="I169" s="322"/>
      <c r="J169" s="322"/>
      <c r="R169" s="592"/>
      <c r="S169" s="318"/>
      <c r="T169" s="318"/>
      <c r="U169" s="318"/>
      <c r="V169" s="318"/>
      <c r="W169" s="318"/>
      <c r="X169" s="318"/>
      <c r="Y169" s="318"/>
      <c r="Z169" s="318"/>
      <c r="AA169" s="318"/>
      <c r="AB169" s="318"/>
      <c r="AC169" s="318"/>
      <c r="AD169" s="318"/>
      <c r="AE169" s="318"/>
      <c r="AF169" s="318"/>
      <c r="AG169" s="318"/>
    </row>
    <row r="170" spans="1:33">
      <c r="A170" s="318"/>
      <c r="B170" s="318"/>
      <c r="C170" s="318"/>
      <c r="D170" s="318"/>
      <c r="E170" s="318"/>
      <c r="F170" s="322"/>
      <c r="G170" s="322"/>
      <c r="H170" s="322"/>
      <c r="I170" s="322"/>
      <c r="J170" s="322"/>
      <c r="R170" s="592"/>
      <c r="S170" s="318"/>
      <c r="T170" s="318"/>
      <c r="U170" s="318"/>
      <c r="V170" s="318"/>
      <c r="W170" s="318"/>
      <c r="X170" s="318"/>
      <c r="Y170" s="318"/>
      <c r="Z170" s="318"/>
      <c r="AA170" s="318"/>
      <c r="AB170" s="318"/>
      <c r="AC170" s="318"/>
      <c r="AD170" s="318"/>
      <c r="AE170" s="318"/>
      <c r="AF170" s="318"/>
      <c r="AG170" s="318"/>
    </row>
    <row r="171" spans="1:33">
      <c r="A171" s="318"/>
      <c r="B171" s="318"/>
      <c r="C171" s="318"/>
      <c r="D171" s="318"/>
      <c r="E171" s="318"/>
      <c r="F171" s="322"/>
      <c r="G171" s="322"/>
      <c r="H171" s="322"/>
      <c r="I171" s="322"/>
      <c r="J171" s="322"/>
      <c r="R171" s="592"/>
      <c r="S171" s="318"/>
      <c r="T171" s="318"/>
      <c r="U171" s="318"/>
      <c r="V171" s="318"/>
      <c r="W171" s="318"/>
      <c r="X171" s="318"/>
      <c r="Y171" s="318"/>
      <c r="Z171" s="318"/>
      <c r="AA171" s="318"/>
      <c r="AB171" s="318"/>
      <c r="AC171" s="318"/>
      <c r="AD171" s="318"/>
      <c r="AE171" s="318"/>
      <c r="AF171" s="318"/>
      <c r="AG171" s="318"/>
    </row>
    <row r="172" spans="1:33">
      <c r="A172" s="318"/>
      <c r="B172" s="318"/>
      <c r="C172" s="318"/>
      <c r="D172" s="318"/>
      <c r="E172" s="318"/>
      <c r="F172" s="322"/>
      <c r="G172" s="322"/>
      <c r="H172" s="322"/>
      <c r="I172" s="322"/>
      <c r="J172" s="322"/>
      <c r="R172" s="592"/>
      <c r="S172" s="318"/>
      <c r="T172" s="318"/>
      <c r="U172" s="318"/>
      <c r="V172" s="318"/>
      <c r="W172" s="318"/>
      <c r="X172" s="318"/>
      <c r="Y172" s="318"/>
      <c r="Z172" s="318"/>
      <c r="AA172" s="318"/>
      <c r="AB172" s="318"/>
      <c r="AC172" s="318"/>
      <c r="AD172" s="318"/>
      <c r="AE172" s="318"/>
      <c r="AF172" s="318"/>
      <c r="AG172" s="318"/>
    </row>
    <row r="173" spans="1:33">
      <c r="A173" s="318"/>
      <c r="B173" s="318"/>
      <c r="C173" s="318"/>
      <c r="D173" s="318"/>
      <c r="E173" s="318"/>
      <c r="F173" s="322"/>
      <c r="G173" s="322"/>
      <c r="H173" s="322"/>
      <c r="I173" s="322"/>
      <c r="J173" s="322"/>
      <c r="R173" s="592"/>
      <c r="S173" s="318"/>
      <c r="T173" s="318"/>
      <c r="U173" s="318"/>
      <c r="V173" s="318"/>
      <c r="W173" s="318"/>
      <c r="X173" s="318"/>
      <c r="Y173" s="318"/>
      <c r="Z173" s="318"/>
      <c r="AA173" s="318"/>
      <c r="AB173" s="318"/>
      <c r="AC173" s="318"/>
      <c r="AD173" s="318"/>
      <c r="AE173" s="318"/>
      <c r="AF173" s="318"/>
      <c r="AG173" s="318"/>
    </row>
    <row r="174" spans="1:33">
      <c r="A174" s="318"/>
      <c r="B174" s="318"/>
      <c r="C174" s="318"/>
      <c r="D174" s="318"/>
      <c r="E174" s="318"/>
      <c r="F174" s="322"/>
      <c r="G174" s="322"/>
      <c r="H174" s="322"/>
      <c r="I174" s="322"/>
      <c r="J174" s="322"/>
      <c r="R174" s="592"/>
      <c r="S174" s="318"/>
      <c r="T174" s="318"/>
      <c r="U174" s="318"/>
      <c r="V174" s="318"/>
      <c r="W174" s="318"/>
      <c r="X174" s="318"/>
      <c r="Y174" s="318"/>
      <c r="Z174" s="318"/>
      <c r="AA174" s="318"/>
      <c r="AB174" s="318"/>
      <c r="AC174" s="318"/>
      <c r="AD174" s="318"/>
      <c r="AE174" s="318"/>
      <c r="AF174" s="318"/>
      <c r="AG174" s="318"/>
    </row>
    <row r="175" spans="1:33">
      <c r="A175" s="318"/>
      <c r="B175" s="318"/>
      <c r="C175" s="318"/>
      <c r="D175" s="318"/>
      <c r="E175" s="318"/>
      <c r="F175" s="322"/>
      <c r="G175" s="322"/>
      <c r="H175" s="322"/>
      <c r="I175" s="322"/>
      <c r="J175" s="322"/>
      <c r="R175" s="592"/>
      <c r="S175" s="318"/>
      <c r="T175" s="318"/>
      <c r="U175" s="318"/>
      <c r="V175" s="318"/>
      <c r="W175" s="318"/>
      <c r="X175" s="318"/>
      <c r="Y175" s="318"/>
      <c r="Z175" s="318"/>
      <c r="AA175" s="318"/>
      <c r="AB175" s="318"/>
      <c r="AC175" s="318"/>
      <c r="AD175" s="318"/>
      <c r="AE175" s="318"/>
      <c r="AF175" s="318"/>
      <c r="AG175" s="318"/>
    </row>
    <row r="176" spans="1:33">
      <c r="A176" s="318"/>
      <c r="B176" s="318"/>
      <c r="C176" s="318"/>
      <c r="D176" s="318"/>
      <c r="E176" s="318"/>
      <c r="F176" s="322"/>
      <c r="G176" s="322"/>
      <c r="H176" s="322"/>
      <c r="I176" s="322"/>
      <c r="J176" s="322"/>
      <c r="R176" s="592"/>
      <c r="S176" s="318"/>
      <c r="T176" s="318"/>
      <c r="U176" s="318"/>
      <c r="V176" s="318"/>
      <c r="W176" s="318"/>
      <c r="X176" s="318"/>
      <c r="Y176" s="318"/>
      <c r="Z176" s="318"/>
      <c r="AA176" s="318"/>
      <c r="AB176" s="318"/>
      <c r="AC176" s="318"/>
      <c r="AD176" s="318"/>
      <c r="AE176" s="318"/>
      <c r="AF176" s="318"/>
      <c r="AG176" s="318"/>
    </row>
    <row r="177" spans="1:33">
      <c r="A177" s="318"/>
      <c r="B177" s="318"/>
      <c r="C177" s="318"/>
      <c r="D177" s="318"/>
      <c r="E177" s="318"/>
      <c r="F177" s="322"/>
      <c r="G177" s="322"/>
      <c r="H177" s="322"/>
      <c r="I177" s="322"/>
      <c r="J177" s="322"/>
      <c r="R177" s="592"/>
      <c r="S177" s="318"/>
      <c r="T177" s="318"/>
      <c r="U177" s="318"/>
      <c r="V177" s="318"/>
      <c r="W177" s="318"/>
      <c r="X177" s="318"/>
      <c r="Y177" s="318"/>
      <c r="Z177" s="318"/>
      <c r="AA177" s="318"/>
      <c r="AB177" s="318"/>
      <c r="AC177" s="318"/>
      <c r="AD177" s="318"/>
      <c r="AE177" s="318"/>
      <c r="AF177" s="318"/>
      <c r="AG177" s="318"/>
    </row>
    <row r="178" spans="1:33">
      <c r="A178" s="318"/>
      <c r="B178" s="318"/>
      <c r="C178" s="318"/>
      <c r="D178" s="318"/>
      <c r="E178" s="318"/>
      <c r="F178" s="322"/>
      <c r="G178" s="322"/>
      <c r="H178" s="322"/>
      <c r="I178" s="322"/>
      <c r="J178" s="322"/>
      <c r="R178" s="592"/>
      <c r="S178" s="318"/>
      <c r="T178" s="318"/>
      <c r="U178" s="318"/>
      <c r="V178" s="318"/>
      <c r="W178" s="318"/>
      <c r="X178" s="318"/>
      <c r="Y178" s="318"/>
      <c r="Z178" s="318"/>
      <c r="AA178" s="318"/>
      <c r="AB178" s="318"/>
      <c r="AC178" s="318"/>
      <c r="AD178" s="318"/>
      <c r="AE178" s="318"/>
      <c r="AF178" s="318"/>
      <c r="AG178" s="318"/>
    </row>
    <row r="179" spans="1:33">
      <c r="A179" s="318"/>
      <c r="B179" s="318"/>
      <c r="C179" s="318"/>
      <c r="D179" s="318"/>
      <c r="E179" s="318"/>
      <c r="F179" s="322"/>
      <c r="G179" s="322"/>
      <c r="H179" s="322"/>
      <c r="I179" s="322"/>
      <c r="J179" s="322"/>
      <c r="R179" s="592"/>
      <c r="S179" s="318"/>
      <c r="T179" s="318"/>
      <c r="U179" s="318"/>
      <c r="V179" s="318"/>
      <c r="W179" s="318"/>
      <c r="X179" s="318"/>
      <c r="Y179" s="318"/>
      <c r="Z179" s="318"/>
      <c r="AA179" s="318"/>
      <c r="AB179" s="318"/>
      <c r="AC179" s="318"/>
      <c r="AD179" s="318"/>
      <c r="AE179" s="318"/>
      <c r="AF179" s="318"/>
      <c r="AG179" s="318"/>
    </row>
    <row r="180" spans="1:33">
      <c r="A180" s="318"/>
      <c r="B180" s="318"/>
      <c r="C180" s="318"/>
      <c r="D180" s="318"/>
      <c r="E180" s="318"/>
      <c r="F180" s="322"/>
      <c r="G180" s="322"/>
      <c r="H180" s="322"/>
      <c r="I180" s="322"/>
      <c r="J180" s="322"/>
      <c r="R180" s="592"/>
      <c r="S180" s="318"/>
      <c r="T180" s="318"/>
      <c r="U180" s="318"/>
      <c r="V180" s="318"/>
      <c r="W180" s="318"/>
      <c r="X180" s="318"/>
      <c r="Y180" s="318"/>
      <c r="Z180" s="318"/>
      <c r="AA180" s="318"/>
      <c r="AB180" s="318"/>
      <c r="AC180" s="318"/>
      <c r="AD180" s="318"/>
      <c r="AE180" s="318"/>
      <c r="AF180" s="318"/>
      <c r="AG180" s="318"/>
    </row>
    <row r="181" spans="1:33">
      <c r="A181" s="318"/>
      <c r="B181" s="318"/>
      <c r="C181" s="318"/>
      <c r="D181" s="318"/>
      <c r="E181" s="318"/>
      <c r="F181" s="322"/>
      <c r="G181" s="322"/>
      <c r="H181" s="322"/>
      <c r="I181" s="322"/>
      <c r="J181" s="322"/>
      <c r="R181" s="592"/>
      <c r="S181" s="318"/>
      <c r="T181" s="318"/>
      <c r="U181" s="318"/>
      <c r="V181" s="318"/>
      <c r="W181" s="318"/>
      <c r="X181" s="318"/>
      <c r="Y181" s="318"/>
      <c r="Z181" s="318"/>
      <c r="AA181" s="318"/>
      <c r="AB181" s="318"/>
      <c r="AC181" s="318"/>
      <c r="AD181" s="318"/>
      <c r="AE181" s="318"/>
      <c r="AF181" s="318"/>
      <c r="AG181" s="318"/>
    </row>
    <row r="182" spans="1:33">
      <c r="A182" s="318"/>
      <c r="B182" s="318"/>
      <c r="C182" s="318"/>
      <c r="D182" s="318"/>
      <c r="E182" s="318"/>
      <c r="F182" s="322"/>
      <c r="G182" s="322"/>
      <c r="H182" s="322"/>
      <c r="I182" s="322"/>
      <c r="J182" s="322"/>
      <c r="R182" s="592"/>
      <c r="S182" s="318"/>
      <c r="T182" s="318"/>
      <c r="U182" s="318"/>
      <c r="V182" s="318"/>
      <c r="W182" s="318"/>
      <c r="X182" s="318"/>
      <c r="Y182" s="318"/>
      <c r="Z182" s="318"/>
      <c r="AA182" s="318"/>
      <c r="AB182" s="318"/>
      <c r="AC182" s="318"/>
      <c r="AD182" s="318"/>
      <c r="AE182" s="318"/>
      <c r="AF182" s="318"/>
      <c r="AG182" s="318"/>
    </row>
    <row r="183" spans="1:33">
      <c r="A183" s="318"/>
      <c r="B183" s="318"/>
      <c r="C183" s="318"/>
      <c r="D183" s="318"/>
      <c r="E183" s="318"/>
      <c r="F183" s="322"/>
      <c r="G183" s="322"/>
      <c r="H183" s="322"/>
      <c r="I183" s="322"/>
      <c r="J183" s="322"/>
      <c r="R183" s="592"/>
      <c r="S183" s="318"/>
      <c r="T183" s="318"/>
      <c r="U183" s="318"/>
      <c r="V183" s="318"/>
      <c r="W183" s="318"/>
      <c r="X183" s="318"/>
      <c r="Y183" s="318"/>
      <c r="Z183" s="318"/>
      <c r="AA183" s="318"/>
      <c r="AB183" s="318"/>
      <c r="AC183" s="318"/>
      <c r="AD183" s="318"/>
      <c r="AE183" s="318"/>
      <c r="AF183" s="318"/>
      <c r="AG183" s="318"/>
    </row>
    <row r="184" spans="1:33">
      <c r="A184" s="318"/>
      <c r="B184" s="318"/>
      <c r="C184" s="318"/>
      <c r="D184" s="318"/>
      <c r="E184" s="318"/>
      <c r="F184" s="322"/>
      <c r="G184" s="322"/>
      <c r="H184" s="322"/>
      <c r="I184" s="322"/>
      <c r="J184" s="322"/>
      <c r="R184" s="592"/>
      <c r="S184" s="318"/>
      <c r="T184" s="318"/>
      <c r="U184" s="318"/>
      <c r="V184" s="318"/>
      <c r="W184" s="318"/>
      <c r="X184" s="318"/>
      <c r="Y184" s="318"/>
      <c r="Z184" s="318"/>
      <c r="AA184" s="318"/>
      <c r="AB184" s="318"/>
      <c r="AC184" s="318"/>
      <c r="AD184" s="318"/>
      <c r="AE184" s="318"/>
      <c r="AF184" s="318"/>
      <c r="AG184" s="318"/>
    </row>
    <row r="185" spans="1:33">
      <c r="A185" s="318"/>
      <c r="B185" s="318"/>
      <c r="C185" s="318"/>
      <c r="D185" s="318"/>
      <c r="E185" s="318"/>
      <c r="F185" s="322"/>
      <c r="G185" s="322"/>
      <c r="H185" s="322"/>
      <c r="I185" s="322"/>
      <c r="J185" s="322"/>
      <c r="R185" s="592"/>
      <c r="S185" s="318"/>
      <c r="T185" s="318"/>
      <c r="U185" s="318"/>
      <c r="V185" s="318"/>
      <c r="W185" s="318"/>
      <c r="X185" s="318"/>
      <c r="Y185" s="318"/>
      <c r="Z185" s="318"/>
      <c r="AA185" s="318"/>
      <c r="AB185" s="318"/>
      <c r="AC185" s="318"/>
      <c r="AD185" s="318"/>
      <c r="AE185" s="318"/>
      <c r="AF185" s="318"/>
      <c r="AG185" s="318"/>
    </row>
    <row r="186" spans="1:33">
      <c r="A186" s="318"/>
      <c r="B186" s="318"/>
      <c r="C186" s="318"/>
      <c r="D186" s="318"/>
      <c r="E186" s="318"/>
      <c r="F186" s="322"/>
      <c r="G186" s="322"/>
      <c r="H186" s="322"/>
      <c r="I186" s="322"/>
      <c r="J186" s="322"/>
      <c r="R186" s="592"/>
      <c r="S186" s="318"/>
      <c r="T186" s="318"/>
      <c r="U186" s="318"/>
      <c r="V186" s="318"/>
      <c r="W186" s="318"/>
      <c r="X186" s="318"/>
      <c r="Y186" s="318"/>
      <c r="Z186" s="318"/>
      <c r="AA186" s="318"/>
      <c r="AB186" s="318"/>
      <c r="AC186" s="318"/>
      <c r="AD186" s="318"/>
      <c r="AE186" s="318"/>
      <c r="AF186" s="318"/>
      <c r="AG186" s="318"/>
    </row>
    <row r="187" spans="1:33">
      <c r="A187" s="318"/>
      <c r="B187" s="318"/>
      <c r="C187" s="318"/>
      <c r="D187" s="318"/>
      <c r="E187" s="318"/>
      <c r="F187" s="322"/>
      <c r="G187" s="322"/>
      <c r="H187" s="322"/>
      <c r="I187" s="322"/>
      <c r="J187" s="322"/>
      <c r="R187" s="592"/>
      <c r="S187" s="318"/>
      <c r="T187" s="318"/>
      <c r="U187" s="318"/>
      <c r="V187" s="318"/>
      <c r="W187" s="318"/>
      <c r="X187" s="318"/>
      <c r="Y187" s="318"/>
      <c r="Z187" s="318"/>
      <c r="AA187" s="318"/>
      <c r="AB187" s="318"/>
      <c r="AC187" s="318"/>
      <c r="AD187" s="318"/>
      <c r="AE187" s="318"/>
      <c r="AF187" s="318"/>
      <c r="AG187" s="318"/>
    </row>
    <row r="188" spans="1:33">
      <c r="A188" s="318"/>
      <c r="B188" s="318"/>
      <c r="C188" s="318"/>
      <c r="D188" s="318"/>
      <c r="E188" s="318"/>
      <c r="F188" s="322"/>
      <c r="G188" s="322"/>
      <c r="H188" s="322"/>
      <c r="I188" s="322"/>
      <c r="J188" s="322"/>
      <c r="R188" s="592"/>
      <c r="S188" s="318"/>
      <c r="T188" s="318"/>
      <c r="U188" s="318"/>
      <c r="V188" s="318"/>
      <c r="W188" s="318"/>
      <c r="X188" s="318"/>
      <c r="Y188" s="318"/>
      <c r="Z188" s="318"/>
      <c r="AA188" s="318"/>
      <c r="AB188" s="318"/>
      <c r="AC188" s="318"/>
      <c r="AD188" s="318"/>
      <c r="AE188" s="318"/>
      <c r="AF188" s="318"/>
      <c r="AG188" s="318"/>
    </row>
    <row r="189" spans="1:33">
      <c r="A189" s="318"/>
      <c r="B189" s="318"/>
      <c r="C189" s="318"/>
      <c r="D189" s="318"/>
      <c r="E189" s="318"/>
      <c r="F189" s="322"/>
      <c r="G189" s="322"/>
      <c r="H189" s="322"/>
      <c r="I189" s="322"/>
      <c r="J189" s="322"/>
      <c r="R189" s="592"/>
      <c r="S189" s="318"/>
      <c r="T189" s="318"/>
      <c r="U189" s="318"/>
      <c r="V189" s="318"/>
      <c r="W189" s="318"/>
      <c r="X189" s="318"/>
      <c r="Y189" s="318"/>
      <c r="Z189" s="318"/>
      <c r="AA189" s="318"/>
      <c r="AB189" s="318"/>
      <c r="AC189" s="318"/>
      <c r="AD189" s="318"/>
      <c r="AE189" s="318"/>
      <c r="AF189" s="318"/>
      <c r="AG189" s="318"/>
    </row>
    <row r="190" spans="1:33">
      <c r="A190" s="318"/>
      <c r="B190" s="318"/>
      <c r="C190" s="318"/>
      <c r="D190" s="318"/>
      <c r="E190" s="318"/>
      <c r="F190" s="322"/>
      <c r="G190" s="322"/>
      <c r="H190" s="322"/>
      <c r="I190" s="322"/>
      <c r="J190" s="322"/>
      <c r="R190" s="592"/>
      <c r="S190" s="318"/>
      <c r="T190" s="318"/>
      <c r="U190" s="318"/>
      <c r="V190" s="318"/>
      <c r="W190" s="318"/>
      <c r="X190" s="318"/>
      <c r="Y190" s="318"/>
      <c r="Z190" s="318"/>
      <c r="AA190" s="318"/>
      <c r="AB190" s="318"/>
      <c r="AC190" s="318"/>
      <c r="AD190" s="318"/>
      <c r="AE190" s="318"/>
      <c r="AF190" s="318"/>
      <c r="AG190" s="318"/>
    </row>
    <row r="191" spans="1:33">
      <c r="A191" s="318"/>
      <c r="B191" s="318"/>
      <c r="C191" s="318"/>
      <c r="D191" s="318"/>
      <c r="E191" s="318"/>
      <c r="F191" s="322"/>
      <c r="G191" s="322"/>
      <c r="H191" s="322"/>
      <c r="I191" s="322"/>
      <c r="J191" s="322"/>
      <c r="R191" s="592"/>
      <c r="S191" s="318"/>
      <c r="T191" s="318"/>
      <c r="U191" s="318"/>
      <c r="V191" s="318"/>
      <c r="W191" s="318"/>
      <c r="X191" s="318"/>
      <c r="Y191" s="318"/>
      <c r="Z191" s="318"/>
      <c r="AA191" s="318"/>
      <c r="AB191" s="318"/>
      <c r="AC191" s="318"/>
      <c r="AD191" s="318"/>
      <c r="AE191" s="318"/>
      <c r="AF191" s="318"/>
      <c r="AG191" s="318"/>
    </row>
    <row r="192" spans="1:33">
      <c r="A192" s="318"/>
      <c r="B192" s="318"/>
      <c r="C192" s="318"/>
      <c r="D192" s="318"/>
      <c r="E192" s="318"/>
      <c r="F192" s="322"/>
      <c r="G192" s="322"/>
      <c r="H192" s="322"/>
      <c r="I192" s="322"/>
      <c r="J192" s="322"/>
      <c r="R192" s="592"/>
      <c r="S192" s="318"/>
      <c r="T192" s="318"/>
      <c r="U192" s="318"/>
      <c r="V192" s="318"/>
      <c r="W192" s="318"/>
      <c r="X192" s="318"/>
      <c r="Y192" s="318"/>
      <c r="Z192" s="318"/>
      <c r="AA192" s="318"/>
      <c r="AB192" s="318"/>
      <c r="AC192" s="318"/>
      <c r="AD192" s="318"/>
      <c r="AE192" s="318"/>
      <c r="AF192" s="318"/>
      <c r="AG192" s="318"/>
    </row>
    <row r="193" spans="1:33">
      <c r="A193" s="318"/>
      <c r="B193" s="318"/>
      <c r="C193" s="318"/>
      <c r="D193" s="318"/>
      <c r="E193" s="318"/>
      <c r="F193" s="322"/>
      <c r="G193" s="322"/>
      <c r="H193" s="322"/>
      <c r="I193" s="322"/>
      <c r="J193" s="322"/>
      <c r="R193" s="592"/>
      <c r="S193" s="318"/>
      <c r="T193" s="318"/>
      <c r="U193" s="318"/>
      <c r="V193" s="318"/>
      <c r="W193" s="318"/>
      <c r="X193" s="318"/>
      <c r="Y193" s="318"/>
      <c r="Z193" s="318"/>
      <c r="AA193" s="318"/>
      <c r="AB193" s="318"/>
      <c r="AC193" s="318"/>
      <c r="AD193" s="318"/>
      <c r="AE193" s="318"/>
      <c r="AF193" s="318"/>
      <c r="AG193" s="318"/>
    </row>
    <row r="194" spans="1:33">
      <c r="A194" s="318"/>
      <c r="B194" s="318"/>
      <c r="C194" s="318"/>
      <c r="D194" s="318"/>
      <c r="E194" s="318"/>
      <c r="F194" s="322"/>
      <c r="G194" s="322"/>
      <c r="H194" s="322"/>
      <c r="I194" s="322"/>
      <c r="J194" s="322"/>
      <c r="R194" s="592"/>
      <c r="S194" s="318"/>
      <c r="T194" s="318"/>
      <c r="U194" s="318"/>
      <c r="V194" s="318"/>
      <c r="W194" s="318"/>
      <c r="X194" s="318"/>
      <c r="Y194" s="318"/>
      <c r="Z194" s="318"/>
      <c r="AA194" s="318"/>
      <c r="AB194" s="318"/>
      <c r="AC194" s="318"/>
      <c r="AD194" s="318"/>
      <c r="AE194" s="318"/>
      <c r="AF194" s="318"/>
      <c r="AG194" s="318"/>
    </row>
    <row r="195" spans="1:33">
      <c r="A195" s="318"/>
      <c r="B195" s="318"/>
      <c r="C195" s="318"/>
      <c r="D195" s="318"/>
      <c r="E195" s="318"/>
      <c r="F195" s="322"/>
      <c r="G195" s="322"/>
      <c r="H195" s="322"/>
      <c r="I195" s="322"/>
      <c r="J195" s="322"/>
      <c r="R195" s="592"/>
      <c r="S195" s="318"/>
      <c r="T195" s="318"/>
      <c r="U195" s="318"/>
      <c r="V195" s="318"/>
      <c r="W195" s="318"/>
      <c r="X195" s="318"/>
      <c r="Y195" s="318"/>
      <c r="Z195" s="318"/>
      <c r="AA195" s="318"/>
      <c r="AB195" s="318"/>
      <c r="AC195" s="318"/>
      <c r="AD195" s="318"/>
      <c r="AE195" s="318"/>
      <c r="AF195" s="318"/>
      <c r="AG195" s="318"/>
    </row>
  </sheetData>
  <autoFilter ref="A14:AG14"/>
  <mergeCells count="16">
    <mergeCell ref="A1:G1"/>
    <mergeCell ref="A2:G2"/>
    <mergeCell ref="A3:G3"/>
    <mergeCell ref="I12:R12"/>
    <mergeCell ref="S12:AB12"/>
    <mergeCell ref="A65:G65"/>
    <mergeCell ref="S13:W13"/>
    <mergeCell ref="X13:AB13"/>
    <mergeCell ref="I13:M13"/>
    <mergeCell ref="N13:R13"/>
    <mergeCell ref="B69:G69"/>
    <mergeCell ref="B70:G70"/>
    <mergeCell ref="B71:G71"/>
    <mergeCell ref="B66:G66"/>
    <mergeCell ref="B68:G68"/>
    <mergeCell ref="B67:G67"/>
  </mergeCells>
  <printOptions horizontalCentered="1"/>
  <pageMargins left="0.74803149606299213" right="0.39370078740157483" top="0.98425196850393704" bottom="4.1338582677165361" header="0.51181102362204722" footer="3.5433070866141736"/>
  <pageSetup paperSize="9" scale="90" firstPageNumber="26" fitToHeight="14" orientation="portrait" blackAndWhite="1" useFirstPageNumber="1" r:id="rId1"/>
  <headerFooter alignWithMargins="0">
    <oddHeader xml:space="preserve">&amp;C   </oddHeader>
    <oddFooter>&amp;C&amp;"Times New Roman,Bold" &amp;P</oddFooter>
  </headerFooter>
  <rowBreaks count="2" manualBreakCount="2">
    <brk id="34" max="7" man="1"/>
    <brk id="63" max="7" man="1"/>
  </rowBreaks>
</worksheet>
</file>

<file path=xl/worksheets/sheet2.xml><?xml version="1.0" encoding="utf-8"?>
<worksheet xmlns="http://schemas.openxmlformats.org/spreadsheetml/2006/main" xmlns:r="http://schemas.openxmlformats.org/officeDocument/2006/relationships">
  <sheetPr syncVertical="1" syncRef="A19" transitionEvaluation="1"/>
  <dimension ref="A1:AO56"/>
  <sheetViews>
    <sheetView view="pageBreakPreview" topLeftCell="A19" zoomScaleNormal="115" zoomScaleSheetLayoutView="100" workbookViewId="0">
      <selection activeCell="K33" sqref="K33"/>
    </sheetView>
  </sheetViews>
  <sheetFormatPr defaultColWidth="9.140625" defaultRowHeight="12.75"/>
  <cols>
    <col min="1" max="1" width="6.42578125" style="131" customWidth="1"/>
    <col min="2" max="2" width="8.140625" style="132" customWidth="1"/>
    <col min="3" max="3" width="34.5703125" style="239" customWidth="1"/>
    <col min="4" max="4" width="11.140625" style="239" customWidth="1"/>
    <col min="5" max="5" width="9.42578125" style="239" customWidth="1"/>
    <col min="6" max="6" width="11.140625" style="239" customWidth="1"/>
    <col min="7" max="7" width="8.5703125" style="239" customWidth="1"/>
    <col min="8" max="8" width="3.28515625" style="776" customWidth="1"/>
    <col min="9" max="9" width="8.5703125" style="239" customWidth="1"/>
    <col min="10" max="10" width="8.42578125" style="239" customWidth="1"/>
    <col min="11" max="11" width="8.5703125" style="239" customWidth="1"/>
    <col min="12" max="12" width="9.140625" style="239" customWidth="1"/>
    <col min="13" max="13" width="13" style="239" customWidth="1"/>
    <col min="14" max="14" width="7.5703125" style="134" customWidth="1"/>
    <col min="15" max="15" width="10.42578125" style="134" customWidth="1"/>
    <col min="16" max="16" width="13.28515625" style="134" customWidth="1"/>
    <col min="17" max="17" width="8.28515625" style="134" customWidth="1"/>
    <col min="18" max="18" width="11" style="135" customWidth="1"/>
    <col min="19" max="19" width="5.7109375" style="134" customWidth="1"/>
    <col min="20" max="20" width="7.7109375" style="134" customWidth="1"/>
    <col min="21" max="21" width="7.85546875" style="134" customWidth="1"/>
    <col min="22" max="22" width="7.140625" style="134" customWidth="1"/>
    <col min="23" max="23" width="10.5703125" style="135" customWidth="1"/>
    <col min="24" max="27" width="5.7109375" style="134" customWidth="1"/>
    <col min="28" max="28" width="9.5703125" style="135" customWidth="1"/>
    <col min="29" max="29" width="5.7109375" style="134" customWidth="1"/>
    <col min="30" max="32" width="9.140625" style="134"/>
    <col min="33" max="33" width="9.140625" style="135"/>
    <col min="34" max="41" width="9.140625" style="134"/>
    <col min="42" max="16384" width="9.140625" style="239"/>
  </cols>
  <sheetData>
    <row r="1" spans="1:41" ht="12.6" customHeight="1">
      <c r="A1" s="1501" t="s">
        <v>103</v>
      </c>
      <c r="B1" s="1501"/>
      <c r="C1" s="1501"/>
      <c r="D1" s="1501"/>
      <c r="E1" s="1501"/>
      <c r="F1" s="1501"/>
      <c r="G1" s="1501"/>
      <c r="H1" s="870"/>
      <c r="I1" s="312"/>
      <c r="J1" s="312"/>
      <c r="K1" s="312"/>
      <c r="L1" s="312"/>
      <c r="M1" s="134"/>
      <c r="Q1" s="135"/>
      <c r="R1" s="134"/>
      <c r="V1" s="135"/>
      <c r="W1" s="134"/>
      <c r="AA1" s="135"/>
      <c r="AB1" s="134"/>
      <c r="AF1" s="135"/>
      <c r="AG1" s="134"/>
      <c r="AO1" s="239"/>
    </row>
    <row r="2" spans="1:41" ht="11.45" customHeight="1">
      <c r="A2" s="1501" t="s">
        <v>174</v>
      </c>
      <c r="B2" s="1501"/>
      <c r="C2" s="1501"/>
      <c r="D2" s="1501"/>
      <c r="E2" s="1501"/>
      <c r="F2" s="1501"/>
      <c r="G2" s="1501"/>
      <c r="H2" s="870"/>
      <c r="I2" s="312"/>
      <c r="J2" s="312"/>
      <c r="K2" s="312"/>
      <c r="L2" s="312"/>
      <c r="M2" s="134"/>
      <c r="Q2" s="135"/>
      <c r="R2" s="134"/>
      <c r="V2" s="135"/>
      <c r="W2" s="134"/>
      <c r="AA2" s="135"/>
      <c r="AB2" s="134"/>
      <c r="AF2" s="135"/>
      <c r="AG2" s="134"/>
      <c r="AO2" s="239"/>
    </row>
    <row r="3" spans="1:41" ht="28.9" customHeight="1">
      <c r="A3" s="1498" t="s">
        <v>277</v>
      </c>
      <c r="B3" s="1498"/>
      <c r="C3" s="1498"/>
      <c r="D3" s="1498"/>
      <c r="E3" s="1498"/>
      <c r="F3" s="1498"/>
      <c r="G3" s="1498"/>
      <c r="H3" s="764"/>
      <c r="I3" s="272"/>
      <c r="J3" s="313"/>
      <c r="K3" s="313"/>
      <c r="L3" s="313"/>
      <c r="M3" s="313"/>
    </row>
    <row r="4" spans="1:41" ht="12.6" customHeight="1">
      <c r="A4" s="30"/>
      <c r="B4" s="1499"/>
      <c r="C4" s="1499"/>
      <c r="D4" s="1499"/>
      <c r="E4" s="1499"/>
      <c r="F4" s="1499"/>
      <c r="G4" s="1499"/>
      <c r="H4" s="765"/>
      <c r="I4" s="273"/>
      <c r="J4" s="313"/>
      <c r="K4" s="313"/>
      <c r="L4" s="313"/>
      <c r="M4" s="313"/>
    </row>
    <row r="5" spans="1:41">
      <c r="A5" s="30"/>
      <c r="B5" s="26"/>
      <c r="C5" s="26"/>
      <c r="D5" s="31"/>
      <c r="E5" s="32" t="s">
        <v>5</v>
      </c>
      <c r="F5" s="32" t="s">
        <v>6</v>
      </c>
      <c r="G5" s="32" t="s">
        <v>100</v>
      </c>
      <c r="H5" s="68"/>
      <c r="I5" s="29"/>
      <c r="J5" s="1475"/>
      <c r="K5" s="1475"/>
      <c r="L5" s="1475"/>
      <c r="M5" s="1475"/>
      <c r="N5" s="242"/>
      <c r="O5" s="242"/>
      <c r="P5" s="242"/>
      <c r="Q5" s="242"/>
      <c r="R5" s="1568"/>
      <c r="S5" s="242"/>
      <c r="T5" s="242"/>
      <c r="U5" s="242"/>
      <c r="V5" s="242"/>
      <c r="W5" s="1568"/>
      <c r="X5" s="242"/>
      <c r="Y5" s="242"/>
      <c r="Z5" s="242"/>
      <c r="AA5" s="242"/>
      <c r="AB5" s="1568"/>
    </row>
    <row r="6" spans="1:41" ht="15" customHeight="1">
      <c r="A6" s="30"/>
      <c r="B6" s="954" t="s">
        <v>7</v>
      </c>
      <c r="C6" s="1304" t="s">
        <v>8</v>
      </c>
      <c r="D6" s="1302" t="s">
        <v>49</v>
      </c>
      <c r="E6" s="1092">
        <v>252673</v>
      </c>
      <c r="F6" s="1092">
        <v>60670</v>
      </c>
      <c r="G6" s="1092">
        <f>SUM(E6:F6)</f>
        <v>313343</v>
      </c>
      <c r="H6" s="766"/>
      <c r="I6" s="28"/>
      <c r="J6" s="1475"/>
      <c r="K6" s="1475"/>
      <c r="L6" s="1475"/>
      <c r="M6" s="1475"/>
      <c r="N6" s="242"/>
      <c r="O6" s="242"/>
      <c r="P6" s="242"/>
      <c r="Q6" s="242"/>
      <c r="R6" s="1568"/>
      <c r="S6" s="242"/>
      <c r="T6" s="242"/>
      <c r="U6" s="242"/>
      <c r="V6" s="242"/>
      <c r="W6" s="1568"/>
      <c r="X6" s="242"/>
      <c r="Y6" s="242"/>
      <c r="Z6" s="242"/>
      <c r="AA6" s="242"/>
      <c r="AB6" s="1568"/>
    </row>
    <row r="7" spans="1:41" ht="15" customHeight="1">
      <c r="A7" s="30"/>
      <c r="B7" s="954" t="s">
        <v>9</v>
      </c>
      <c r="C7" s="1304" t="s">
        <v>225</v>
      </c>
      <c r="D7" s="1302" t="s">
        <v>49</v>
      </c>
      <c r="E7" s="1312">
        <f>G39</f>
        <v>0</v>
      </c>
      <c r="F7" s="1303">
        <v>144275</v>
      </c>
      <c r="G7" s="1092">
        <f>SUM(E7:F7)</f>
        <v>144275</v>
      </c>
      <c r="H7" s="766"/>
      <c r="I7" s="28"/>
      <c r="J7" s="1475"/>
      <c r="K7" s="1475"/>
      <c r="L7" s="1475"/>
      <c r="M7" s="1475"/>
      <c r="N7" s="242"/>
      <c r="O7" s="242"/>
      <c r="P7" s="242"/>
      <c r="Q7" s="242"/>
      <c r="R7" s="1568"/>
      <c r="S7" s="242"/>
      <c r="T7" s="242"/>
      <c r="U7" s="242"/>
      <c r="V7" s="242"/>
      <c r="W7" s="1568"/>
      <c r="X7" s="242"/>
      <c r="Y7" s="242"/>
      <c r="Z7" s="242"/>
      <c r="AA7" s="242"/>
      <c r="AB7" s="1568"/>
    </row>
    <row r="8" spans="1:41" ht="25.5">
      <c r="A8" s="30"/>
      <c r="B8" s="954" t="s">
        <v>22</v>
      </c>
      <c r="C8" s="950" t="s">
        <v>226</v>
      </c>
      <c r="D8" s="36" t="s">
        <v>49</v>
      </c>
      <c r="E8" s="726">
        <v>0</v>
      </c>
      <c r="F8" s="959">
        <f>G27</f>
        <v>65000</v>
      </c>
      <c r="G8" s="29">
        <f>SUM(E8:F8)</f>
        <v>65000</v>
      </c>
      <c r="H8" s="766"/>
      <c r="I8" s="28"/>
      <c r="J8" s="1475"/>
      <c r="K8" s="1475"/>
      <c r="L8" s="1475"/>
      <c r="M8" s="1475"/>
      <c r="N8" s="242"/>
      <c r="O8" s="242"/>
      <c r="P8" s="242"/>
      <c r="Q8" s="242"/>
      <c r="R8" s="1568"/>
      <c r="S8" s="242"/>
      <c r="T8" s="242"/>
      <c r="U8" s="242"/>
      <c r="V8" s="242"/>
      <c r="W8" s="1568"/>
      <c r="X8" s="242"/>
      <c r="Y8" s="242"/>
      <c r="Z8" s="242"/>
      <c r="AA8" s="242"/>
      <c r="AB8" s="1568"/>
    </row>
    <row r="9" spans="1:41" ht="15" customHeight="1">
      <c r="A9" s="30"/>
      <c r="B9" s="1305" t="s">
        <v>48</v>
      </c>
      <c r="C9" s="1304" t="s">
        <v>227</v>
      </c>
      <c r="D9" s="1306" t="s">
        <v>49</v>
      </c>
      <c r="E9" s="1307">
        <f>E6+E7+E8</f>
        <v>252673</v>
      </c>
      <c r="F9" s="1307">
        <f>F6+F7+F8</f>
        <v>269945</v>
      </c>
      <c r="G9" s="1307">
        <f>G6+G7+G8</f>
        <v>522618</v>
      </c>
      <c r="H9" s="766"/>
      <c r="I9" s="28"/>
      <c r="J9" s="1475"/>
      <c r="K9" s="1475"/>
      <c r="L9" s="1475"/>
      <c r="M9" s="1475"/>
      <c r="N9" s="242"/>
      <c r="O9" s="242"/>
      <c r="P9" s="242"/>
      <c r="Q9" s="242"/>
      <c r="R9" s="1568"/>
      <c r="S9" s="242"/>
      <c r="T9" s="242"/>
      <c r="U9" s="242"/>
      <c r="V9" s="242"/>
      <c r="W9" s="1568"/>
      <c r="X9" s="242"/>
      <c r="Y9" s="242"/>
      <c r="Z9" s="242"/>
      <c r="AA9" s="242"/>
      <c r="AB9" s="1568"/>
    </row>
    <row r="10" spans="1:41" ht="7.15" customHeight="1">
      <c r="A10" s="30"/>
      <c r="B10" s="954"/>
      <c r="C10" s="26"/>
      <c r="D10" s="27"/>
      <c r="E10" s="27"/>
      <c r="F10" s="34"/>
      <c r="G10" s="27"/>
      <c r="H10" s="766"/>
      <c r="I10" s="27"/>
      <c r="J10" s="1475"/>
      <c r="K10" s="1475"/>
      <c r="L10" s="1475"/>
      <c r="M10" s="1475"/>
      <c r="N10" s="242"/>
      <c r="O10" s="242"/>
      <c r="P10" s="242"/>
      <c r="Q10" s="242"/>
      <c r="R10" s="1568"/>
      <c r="S10" s="242"/>
      <c r="T10" s="242"/>
      <c r="U10" s="242"/>
      <c r="V10" s="242"/>
      <c r="W10" s="1568"/>
      <c r="X10" s="242"/>
      <c r="Y10" s="242"/>
      <c r="Z10" s="242"/>
      <c r="AA10" s="242"/>
      <c r="AB10" s="1568"/>
    </row>
    <row r="11" spans="1:41" ht="15" customHeight="1">
      <c r="A11" s="30"/>
      <c r="B11" s="954" t="s">
        <v>265</v>
      </c>
      <c r="C11" s="1304" t="s">
        <v>23</v>
      </c>
      <c r="D11" s="26"/>
      <c r="E11" s="26"/>
      <c r="F11" s="40"/>
      <c r="G11" s="26"/>
      <c r="H11" s="37"/>
      <c r="I11" s="27"/>
      <c r="J11" s="241"/>
      <c r="K11" s="241"/>
      <c r="L11" s="241"/>
      <c r="M11" s="241"/>
      <c r="N11" s="242"/>
      <c r="O11" s="242"/>
      <c r="P11" s="242"/>
      <c r="Q11" s="242"/>
      <c r="R11" s="1568"/>
      <c r="S11" s="242"/>
      <c r="T11" s="242"/>
      <c r="U11" s="242"/>
      <c r="V11" s="242"/>
      <c r="W11" s="1568"/>
      <c r="X11" s="242"/>
      <c r="Y11" s="242"/>
      <c r="Z11" s="242"/>
      <c r="AA11" s="242"/>
      <c r="AB11" s="1568"/>
    </row>
    <row r="12" spans="1:41" s="1" customFormat="1">
      <c r="A12" s="131"/>
      <c r="B12" s="132"/>
      <c r="C12" s="130"/>
      <c r="D12" s="130"/>
      <c r="E12" s="130"/>
      <c r="F12" s="130"/>
      <c r="G12" s="130"/>
      <c r="H12" s="269"/>
      <c r="I12" s="1489"/>
      <c r="J12" s="1489"/>
      <c r="K12" s="1489"/>
      <c r="L12" s="1489"/>
      <c r="M12" s="1489"/>
      <c r="N12" s="1489"/>
      <c r="O12" s="1489"/>
      <c r="P12" s="1489"/>
      <c r="Q12" s="1489"/>
      <c r="R12" s="1489"/>
      <c r="S12" s="1489"/>
      <c r="T12" s="1489"/>
      <c r="U12" s="1489"/>
      <c r="V12" s="1489"/>
      <c r="W12" s="1489"/>
      <c r="X12" s="1490"/>
      <c r="Y12" s="1490"/>
      <c r="Z12" s="1490"/>
      <c r="AA12" s="1490"/>
      <c r="AB12" s="1490"/>
    </row>
    <row r="13" spans="1:41" s="1" customFormat="1" ht="13.9" customHeight="1" thickBot="1">
      <c r="A13" s="41"/>
      <c r="B13" s="1495" t="s">
        <v>89</v>
      </c>
      <c r="C13" s="1495"/>
      <c r="D13" s="1495"/>
      <c r="E13" s="1495"/>
      <c r="F13" s="1495"/>
      <c r="G13" s="1495"/>
      <c r="H13" s="767"/>
      <c r="I13" s="1489"/>
      <c r="J13" s="1489"/>
      <c r="K13" s="1489"/>
      <c r="L13" s="1489"/>
      <c r="M13" s="1489"/>
      <c r="N13" s="1489"/>
      <c r="O13" s="1489"/>
      <c r="P13" s="1489"/>
      <c r="Q13" s="1489"/>
      <c r="R13" s="1489"/>
      <c r="S13" s="1489"/>
      <c r="T13" s="1489"/>
      <c r="U13" s="1489"/>
      <c r="V13" s="1489"/>
      <c r="W13" s="1489"/>
      <c r="X13" s="1490"/>
      <c r="Y13" s="1490"/>
      <c r="Z13" s="1490"/>
      <c r="AA13" s="1490"/>
      <c r="AB13" s="1490"/>
    </row>
    <row r="14" spans="1:41" s="1" customFormat="1" ht="14.25" thickTop="1" thickBot="1">
      <c r="A14" s="41"/>
      <c r="B14" s="275"/>
      <c r="C14" s="275" t="s">
        <v>24</v>
      </c>
      <c r="D14" s="275"/>
      <c r="E14" s="275" t="s">
        <v>50</v>
      </c>
      <c r="F14" s="275" t="s">
        <v>102</v>
      </c>
      <c r="G14" s="42" t="s">
        <v>100</v>
      </c>
      <c r="H14" s="68"/>
      <c r="I14" s="155"/>
      <c r="J14" s="155"/>
      <c r="K14" s="155"/>
      <c r="L14" s="155"/>
      <c r="M14" s="1478"/>
      <c r="N14" s="155"/>
      <c r="O14" s="155"/>
      <c r="P14" s="155"/>
      <c r="Q14" s="155"/>
      <c r="R14" s="1478"/>
      <c r="S14" s="155"/>
      <c r="T14" s="155"/>
      <c r="U14" s="155"/>
      <c r="V14" s="155"/>
      <c r="W14" s="1478"/>
      <c r="X14" s="4"/>
      <c r="Y14" s="4"/>
      <c r="Z14" s="4"/>
      <c r="AA14" s="4"/>
      <c r="AB14" s="604"/>
    </row>
    <row r="15" spans="1:41" s="135" customFormat="1" ht="13.5" thickTop="1">
      <c r="A15" s="131"/>
      <c r="B15" s="132"/>
      <c r="C15" s="138" t="s">
        <v>11</v>
      </c>
      <c r="D15" s="314"/>
      <c r="E15" s="147"/>
      <c r="F15" s="147"/>
      <c r="G15" s="147"/>
      <c r="H15" s="871"/>
      <c r="I15" s="242"/>
      <c r="J15" s="242"/>
      <c r="K15" s="242"/>
      <c r="L15" s="242"/>
      <c r="M15" s="1568"/>
      <c r="N15" s="242"/>
      <c r="O15" s="242"/>
      <c r="P15" s="242"/>
      <c r="Q15" s="242"/>
      <c r="R15" s="1568"/>
      <c r="S15" s="242"/>
      <c r="T15" s="242"/>
      <c r="U15" s="242"/>
      <c r="V15" s="242"/>
      <c r="W15" s="1568"/>
      <c r="X15" s="242"/>
      <c r="Y15" s="242"/>
      <c r="Z15" s="242"/>
      <c r="AA15" s="242"/>
      <c r="AB15" s="1568"/>
      <c r="AC15" s="134"/>
      <c r="AD15" s="134"/>
      <c r="AE15" s="134"/>
      <c r="AF15" s="134"/>
      <c r="AG15" s="134"/>
      <c r="AH15" s="134"/>
      <c r="AI15" s="134"/>
      <c r="AJ15" s="134"/>
    </row>
    <row r="16" spans="1:41" s="135" customFormat="1">
      <c r="A16" s="136" t="s">
        <v>53</v>
      </c>
      <c r="B16" s="137">
        <v>4059</v>
      </c>
      <c r="C16" s="138" t="s">
        <v>140</v>
      </c>
      <c r="D16" s="315"/>
      <c r="E16" s="148"/>
      <c r="F16" s="148"/>
      <c r="G16" s="148"/>
      <c r="H16" s="872"/>
      <c r="I16" s="242"/>
      <c r="J16" s="242"/>
      <c r="K16" s="242"/>
      <c r="L16" s="242"/>
      <c r="M16" s="1568"/>
      <c r="N16" s="242"/>
      <c r="O16" s="242"/>
      <c r="P16" s="242"/>
      <c r="Q16" s="242"/>
      <c r="R16" s="1568"/>
      <c r="S16" s="242"/>
      <c r="T16" s="242"/>
      <c r="U16" s="242"/>
      <c r="V16" s="242"/>
      <c r="W16" s="1568"/>
      <c r="X16" s="242"/>
      <c r="Y16" s="242"/>
      <c r="Z16" s="242"/>
      <c r="AA16" s="242"/>
      <c r="AB16" s="1568"/>
      <c r="AC16" s="134"/>
      <c r="AD16" s="134"/>
      <c r="AE16" s="134"/>
      <c r="AF16" s="134"/>
      <c r="AG16" s="134"/>
      <c r="AH16" s="134"/>
      <c r="AI16" s="134"/>
      <c r="AJ16" s="134"/>
    </row>
    <row r="17" spans="1:36" s="135" customFormat="1">
      <c r="A17" s="276"/>
      <c r="B17" s="144">
        <v>60</v>
      </c>
      <c r="C17" s="142" t="s">
        <v>45</v>
      </c>
      <c r="D17" s="314"/>
      <c r="E17" s="147"/>
      <c r="F17" s="147"/>
      <c r="G17" s="147"/>
      <c r="H17" s="871"/>
      <c r="I17" s="242"/>
      <c r="J17" s="242"/>
      <c r="K17" s="242"/>
      <c r="L17" s="242"/>
      <c r="M17" s="1568"/>
      <c r="N17" s="242"/>
      <c r="O17" s="242"/>
      <c r="P17" s="242"/>
      <c r="Q17" s="242"/>
      <c r="R17" s="1568"/>
      <c r="S17" s="242"/>
      <c r="T17" s="242"/>
      <c r="U17" s="242"/>
      <c r="V17" s="242"/>
      <c r="W17" s="1568"/>
      <c r="X17" s="242"/>
      <c r="Y17" s="242"/>
      <c r="Z17" s="242"/>
      <c r="AA17" s="242"/>
      <c r="AB17" s="1568"/>
      <c r="AC17" s="134"/>
      <c r="AD17" s="134"/>
      <c r="AE17" s="134"/>
      <c r="AF17" s="134"/>
      <c r="AG17" s="134"/>
      <c r="AH17" s="134"/>
      <c r="AI17" s="134"/>
      <c r="AJ17" s="134"/>
    </row>
    <row r="18" spans="1:36" s="135" customFormat="1">
      <c r="A18" s="131"/>
      <c r="B18" s="137">
        <v>60.051000000000002</v>
      </c>
      <c r="C18" s="138" t="s">
        <v>44</v>
      </c>
      <c r="D18" s="314"/>
      <c r="E18" s="148"/>
      <c r="F18" s="148"/>
      <c r="G18" s="148"/>
      <c r="H18" s="872"/>
      <c r="I18" s="242"/>
      <c r="J18" s="242"/>
      <c r="K18" s="242"/>
      <c r="L18" s="242"/>
      <c r="M18" s="1568"/>
      <c r="N18" s="242"/>
      <c r="O18" s="242"/>
      <c r="P18" s="242"/>
      <c r="Q18" s="242"/>
      <c r="R18" s="1568"/>
      <c r="S18" s="242"/>
      <c r="T18" s="242"/>
      <c r="U18" s="242"/>
      <c r="V18" s="242"/>
      <c r="W18" s="1568"/>
      <c r="X18" s="242"/>
      <c r="Y18" s="242"/>
      <c r="Z18" s="242"/>
      <c r="AA18" s="242"/>
      <c r="AB18" s="1568"/>
      <c r="AC18" s="134"/>
      <c r="AD18" s="134"/>
      <c r="AE18" s="134"/>
      <c r="AF18" s="134"/>
      <c r="AG18" s="134"/>
      <c r="AH18" s="134"/>
      <c r="AI18" s="134"/>
      <c r="AJ18" s="134"/>
    </row>
    <row r="19" spans="1:36" s="135" customFormat="1" ht="15" customHeight="1">
      <c r="A19" s="131"/>
      <c r="B19" s="240">
        <v>3</v>
      </c>
      <c r="C19" s="139" t="s">
        <v>139</v>
      </c>
      <c r="D19" s="314"/>
      <c r="E19" s="148"/>
      <c r="F19" s="148"/>
      <c r="G19" s="148"/>
      <c r="H19" s="872"/>
      <c r="I19" s="242"/>
      <c r="J19" s="242"/>
      <c r="K19" s="242"/>
      <c r="L19" s="242"/>
      <c r="M19" s="1568"/>
      <c r="N19" s="242"/>
      <c r="O19" s="242"/>
      <c r="P19" s="242"/>
      <c r="Q19" s="242"/>
      <c r="R19" s="1568"/>
      <c r="S19" s="242"/>
      <c r="T19" s="242"/>
      <c r="U19" s="242"/>
      <c r="V19" s="242"/>
      <c r="W19" s="1568"/>
      <c r="X19" s="242"/>
      <c r="Y19" s="242"/>
      <c r="Z19" s="242"/>
      <c r="AA19" s="242"/>
      <c r="AB19" s="1568"/>
      <c r="AC19" s="134"/>
      <c r="AD19" s="134"/>
      <c r="AE19" s="134"/>
      <c r="AF19" s="134"/>
      <c r="AG19" s="134"/>
      <c r="AH19" s="134"/>
      <c r="AI19" s="134"/>
      <c r="AJ19" s="134"/>
    </row>
    <row r="20" spans="1:36" s="135" customFormat="1">
      <c r="A20" s="276"/>
      <c r="B20" s="144">
        <v>45</v>
      </c>
      <c r="C20" s="143" t="s">
        <v>12</v>
      </c>
      <c r="D20" s="314"/>
      <c r="E20" s="147"/>
      <c r="F20" s="147"/>
      <c r="G20" s="147"/>
      <c r="H20" s="871"/>
      <c r="I20" s="242"/>
      <c r="J20" s="242"/>
      <c r="K20" s="242"/>
      <c r="L20" s="242"/>
      <c r="M20" s="1568"/>
      <c r="N20" s="242"/>
      <c r="O20" s="242"/>
      <c r="P20" s="242"/>
      <c r="Q20" s="242"/>
      <c r="R20" s="1568"/>
      <c r="S20" s="242"/>
      <c r="T20" s="242"/>
      <c r="U20" s="242"/>
      <c r="V20" s="242"/>
      <c r="W20" s="1568"/>
      <c r="X20" s="242"/>
      <c r="Y20" s="242"/>
      <c r="Z20" s="242"/>
      <c r="AA20" s="242"/>
      <c r="AB20" s="1568"/>
      <c r="AC20" s="134"/>
      <c r="AD20" s="134"/>
      <c r="AE20" s="134"/>
      <c r="AF20" s="134"/>
      <c r="AG20" s="134"/>
      <c r="AH20" s="134"/>
      <c r="AI20" s="134"/>
      <c r="AJ20" s="134"/>
    </row>
    <row r="21" spans="1:36" s="135" customFormat="1">
      <c r="A21" s="276"/>
      <c r="B21" s="144" t="s">
        <v>141</v>
      </c>
      <c r="C21" s="143" t="s">
        <v>45</v>
      </c>
      <c r="D21" s="283"/>
      <c r="E21" s="281">
        <v>65000</v>
      </c>
      <c r="F21" s="1286">
        <v>0</v>
      </c>
      <c r="G21" s="281">
        <f>SUM(E21:F21)</f>
        <v>65000</v>
      </c>
      <c r="H21" s="737" t="s">
        <v>177</v>
      </c>
      <c r="I21" s="1569"/>
      <c r="J21" s="1569"/>
      <c r="K21" s="1569"/>
      <c r="L21" s="1569"/>
      <c r="M21" s="1569"/>
      <c r="N21" s="242"/>
      <c r="O21" s="242"/>
      <c r="P21" s="242"/>
      <c r="Q21" s="242"/>
      <c r="R21" s="242"/>
      <c r="S21" s="242"/>
      <c r="T21" s="242"/>
      <c r="U21" s="242"/>
      <c r="V21" s="242"/>
      <c r="W21" s="1568"/>
      <c r="X21" s="242"/>
      <c r="Y21" s="242"/>
      <c r="Z21" s="242"/>
      <c r="AA21" s="242"/>
      <c r="AB21" s="1568"/>
      <c r="AC21" s="134"/>
      <c r="AD21" s="134"/>
      <c r="AE21" s="134"/>
      <c r="AF21" s="134"/>
      <c r="AG21" s="134"/>
      <c r="AH21" s="134"/>
      <c r="AI21" s="134"/>
      <c r="AJ21" s="134"/>
    </row>
    <row r="22" spans="1:36" s="134" customFormat="1">
      <c r="A22" s="276" t="s">
        <v>48</v>
      </c>
      <c r="B22" s="144">
        <v>45</v>
      </c>
      <c r="C22" s="143" t="s">
        <v>12</v>
      </c>
      <c r="D22" s="283"/>
      <c r="E22" s="284">
        <f>SUM(E21:E21)</f>
        <v>65000</v>
      </c>
      <c r="F22" s="1287">
        <f>SUM(F21:F21)</f>
        <v>0</v>
      </c>
      <c r="G22" s="284">
        <f>SUM(G21:G21)</f>
        <v>65000</v>
      </c>
      <c r="H22" s="737"/>
      <c r="I22" s="242"/>
      <c r="J22" s="242"/>
      <c r="K22" s="242"/>
      <c r="L22" s="242"/>
      <c r="M22" s="1568"/>
      <c r="N22" s="242"/>
      <c r="O22" s="242"/>
      <c r="P22" s="242"/>
      <c r="Q22" s="242"/>
      <c r="R22" s="1568"/>
      <c r="S22" s="242"/>
      <c r="T22" s="242"/>
      <c r="U22" s="242"/>
      <c r="V22" s="242"/>
      <c r="W22" s="1568"/>
      <c r="X22" s="242"/>
      <c r="Y22" s="242"/>
      <c r="Z22" s="242"/>
      <c r="AA22" s="242"/>
      <c r="AB22" s="1568"/>
    </row>
    <row r="23" spans="1:36" s="134" customFormat="1">
      <c r="A23" s="276" t="s">
        <v>48</v>
      </c>
      <c r="B23" s="243" t="s">
        <v>43</v>
      </c>
      <c r="C23" s="143" t="s">
        <v>139</v>
      </c>
      <c r="D23" s="283"/>
      <c r="E23" s="284">
        <f>E22</f>
        <v>65000</v>
      </c>
      <c r="F23" s="1287">
        <f t="shared" ref="F23:G25" si="0">F22</f>
        <v>0</v>
      </c>
      <c r="G23" s="284">
        <f t="shared" si="0"/>
        <v>65000</v>
      </c>
      <c r="H23" s="737"/>
      <c r="I23" s="242"/>
      <c r="J23" s="242"/>
      <c r="K23" s="242"/>
      <c r="L23" s="242"/>
      <c r="M23" s="1568"/>
      <c r="N23" s="242"/>
      <c r="O23" s="242"/>
      <c r="P23" s="242"/>
      <c r="Q23" s="242"/>
      <c r="R23" s="1568"/>
      <c r="S23" s="242"/>
      <c r="T23" s="242"/>
      <c r="U23" s="242"/>
      <c r="V23" s="242"/>
      <c r="W23" s="1568"/>
      <c r="X23" s="242"/>
      <c r="Y23" s="242"/>
      <c r="Z23" s="242"/>
      <c r="AA23" s="242"/>
      <c r="AB23" s="1568"/>
    </row>
    <row r="24" spans="1:36" s="134" customFormat="1">
      <c r="A24" s="276" t="s">
        <v>48</v>
      </c>
      <c r="B24" s="149">
        <v>60.051000000000002</v>
      </c>
      <c r="C24" s="150" t="s">
        <v>44</v>
      </c>
      <c r="D24" s="283"/>
      <c r="E24" s="281">
        <f t="shared" ref="E24:G25" si="1">E23</f>
        <v>65000</v>
      </c>
      <c r="F24" s="1286">
        <f t="shared" si="0"/>
        <v>0</v>
      </c>
      <c r="G24" s="281">
        <f t="shared" si="1"/>
        <v>65000</v>
      </c>
      <c r="H24" s="737"/>
      <c r="I24" s="242"/>
      <c r="J24" s="242"/>
      <c r="K24" s="242"/>
      <c r="L24" s="242"/>
      <c r="M24" s="1568"/>
      <c r="N24" s="242"/>
      <c r="O24" s="242"/>
      <c r="P24" s="242"/>
      <c r="Q24" s="242"/>
      <c r="R24" s="1568"/>
      <c r="S24" s="242"/>
      <c r="T24" s="242"/>
      <c r="U24" s="242"/>
      <c r="V24" s="242"/>
      <c r="W24" s="1568"/>
      <c r="X24" s="242"/>
      <c r="Y24" s="242"/>
      <c r="Z24" s="242"/>
      <c r="AA24" s="242"/>
      <c r="AB24" s="1568"/>
    </row>
    <row r="25" spans="1:36" s="134" customFormat="1">
      <c r="A25" s="276" t="s">
        <v>48</v>
      </c>
      <c r="B25" s="144">
        <v>60</v>
      </c>
      <c r="C25" s="143" t="s">
        <v>45</v>
      </c>
      <c r="D25" s="283"/>
      <c r="E25" s="284">
        <f t="shared" si="1"/>
        <v>65000</v>
      </c>
      <c r="F25" s="1287">
        <f t="shared" si="0"/>
        <v>0</v>
      </c>
      <c r="G25" s="284">
        <f t="shared" si="1"/>
        <v>65000</v>
      </c>
      <c r="H25" s="737"/>
      <c r="I25" s="242"/>
      <c r="J25" s="242"/>
      <c r="K25" s="242"/>
      <c r="L25" s="242"/>
      <c r="M25" s="1568"/>
      <c r="N25" s="242"/>
      <c r="O25" s="242"/>
      <c r="P25" s="242"/>
      <c r="Q25" s="242"/>
      <c r="R25" s="1568"/>
      <c r="S25" s="242"/>
      <c r="T25" s="242"/>
      <c r="U25" s="242"/>
      <c r="V25" s="242"/>
      <c r="W25" s="1568"/>
      <c r="X25" s="242"/>
      <c r="Y25" s="242"/>
      <c r="Z25" s="242"/>
      <c r="AA25" s="242"/>
      <c r="AB25" s="1568"/>
    </row>
    <row r="26" spans="1:36" s="134" customFormat="1">
      <c r="A26" s="276" t="s">
        <v>48</v>
      </c>
      <c r="B26" s="149">
        <v>4059</v>
      </c>
      <c r="C26" s="150" t="s">
        <v>140</v>
      </c>
      <c r="D26" s="285"/>
      <c r="E26" s="286">
        <f>E25</f>
        <v>65000</v>
      </c>
      <c r="F26" s="1288">
        <f>F25</f>
        <v>0</v>
      </c>
      <c r="G26" s="286">
        <f>F26+E26</f>
        <v>65000</v>
      </c>
      <c r="H26" s="737"/>
      <c r="I26" s="242"/>
      <c r="J26" s="242"/>
      <c r="K26" s="242"/>
      <c r="L26" s="242"/>
      <c r="M26" s="1568"/>
      <c r="N26" s="242"/>
      <c r="O26" s="242"/>
      <c r="P26" s="242"/>
      <c r="Q26" s="242"/>
      <c r="R26" s="1568"/>
      <c r="S26" s="242"/>
      <c r="T26" s="242"/>
      <c r="U26" s="242"/>
      <c r="V26" s="242"/>
      <c r="W26" s="1568"/>
      <c r="X26" s="242"/>
      <c r="Y26" s="242"/>
      <c r="Z26" s="242"/>
      <c r="AA26" s="242"/>
      <c r="AB26" s="1568"/>
    </row>
    <row r="27" spans="1:36" s="134" customFormat="1">
      <c r="A27" s="151" t="s">
        <v>48</v>
      </c>
      <c r="B27" s="152"/>
      <c r="C27" s="153" t="s">
        <v>11</v>
      </c>
      <c r="D27" s="287"/>
      <c r="E27" s="282">
        <f>E26</f>
        <v>65000</v>
      </c>
      <c r="F27" s="1101">
        <f t="shared" ref="F27:G28" si="2">F26</f>
        <v>0</v>
      </c>
      <c r="G27" s="282">
        <f t="shared" si="2"/>
        <v>65000</v>
      </c>
      <c r="H27" s="873"/>
      <c r="I27" s="242"/>
      <c r="J27" s="242"/>
      <c r="K27" s="242"/>
      <c r="L27" s="242"/>
      <c r="M27" s="1568"/>
      <c r="N27" s="242"/>
      <c r="O27" s="242"/>
      <c r="P27" s="242"/>
      <c r="Q27" s="242"/>
      <c r="R27" s="1568"/>
      <c r="S27" s="242"/>
      <c r="T27" s="242"/>
      <c r="U27" s="242"/>
      <c r="V27" s="242"/>
      <c r="W27" s="1568"/>
      <c r="X27" s="242"/>
      <c r="Y27" s="242"/>
      <c r="Z27" s="242"/>
      <c r="AA27" s="242"/>
      <c r="AB27" s="1568"/>
    </row>
    <row r="28" spans="1:36" s="134" customFormat="1">
      <c r="A28" s="151" t="s">
        <v>48</v>
      </c>
      <c r="B28" s="152"/>
      <c r="C28" s="153" t="s">
        <v>49</v>
      </c>
      <c r="D28" s="154"/>
      <c r="E28" s="284">
        <f>E27</f>
        <v>65000</v>
      </c>
      <c r="F28" s="729">
        <f t="shared" si="2"/>
        <v>0</v>
      </c>
      <c r="G28" s="284">
        <f t="shared" si="2"/>
        <v>65000</v>
      </c>
      <c r="H28" s="871"/>
      <c r="I28" s="242"/>
      <c r="J28" s="242"/>
      <c r="K28" s="242"/>
      <c r="L28" s="242"/>
      <c r="M28" s="1568"/>
      <c r="N28" s="242"/>
      <c r="O28" s="242"/>
      <c r="P28" s="242"/>
      <c r="Q28" s="242"/>
      <c r="R28" s="1568"/>
      <c r="S28" s="242"/>
      <c r="T28" s="242"/>
      <c r="U28" s="242"/>
      <c r="V28" s="242"/>
      <c r="W28" s="1568"/>
      <c r="X28" s="242"/>
      <c r="Y28" s="242"/>
      <c r="Z28" s="242"/>
      <c r="AA28" s="242"/>
      <c r="AB28" s="1568"/>
    </row>
    <row r="29" spans="1:36" s="134" customFormat="1" ht="7.9" customHeight="1">
      <c r="A29" s="1358"/>
      <c r="B29" s="1368"/>
      <c r="C29" s="1369"/>
      <c r="D29" s="1370"/>
      <c r="E29" s="1371"/>
      <c r="F29" s="1372"/>
      <c r="G29" s="1371"/>
      <c r="H29" s="871"/>
      <c r="I29" s="242"/>
      <c r="J29" s="242"/>
      <c r="K29" s="242"/>
      <c r="L29" s="242"/>
      <c r="M29" s="1568"/>
      <c r="N29" s="242"/>
      <c r="O29" s="242"/>
      <c r="P29" s="242"/>
      <c r="Q29" s="242"/>
      <c r="R29" s="1568"/>
      <c r="S29" s="242"/>
      <c r="T29" s="242"/>
      <c r="U29" s="242"/>
      <c r="V29" s="242"/>
      <c r="W29" s="1568"/>
      <c r="X29" s="242"/>
      <c r="Y29" s="242"/>
      <c r="Z29" s="242"/>
      <c r="AA29" s="242"/>
      <c r="AB29" s="1568"/>
    </row>
    <row r="30" spans="1:36" s="134" customFormat="1" ht="68.45" customHeight="1">
      <c r="A30" s="144" t="s">
        <v>177</v>
      </c>
      <c r="B30" s="1502" t="s">
        <v>481</v>
      </c>
      <c r="C30" s="1502"/>
      <c r="D30" s="1502"/>
      <c r="E30" s="1502"/>
      <c r="F30" s="1502"/>
      <c r="G30" s="1502"/>
      <c r="H30" s="1367"/>
      <c r="I30" s="242"/>
      <c r="J30" s="242"/>
      <c r="K30" s="242"/>
      <c r="L30" s="242"/>
      <c r="M30" s="1568"/>
      <c r="N30" s="242"/>
      <c r="O30" s="242"/>
      <c r="P30" s="242"/>
      <c r="Q30" s="242"/>
      <c r="R30" s="1568"/>
      <c r="S30" s="242"/>
      <c r="T30" s="242"/>
      <c r="U30" s="242"/>
      <c r="V30" s="242"/>
      <c r="W30" s="1568"/>
      <c r="X30" s="242"/>
      <c r="Y30" s="242"/>
      <c r="Z30" s="242"/>
      <c r="AA30" s="242"/>
      <c r="AB30" s="1568"/>
    </row>
    <row r="31" spans="1:36" s="134" customFormat="1">
      <c r="A31" s="742"/>
      <c r="B31" s="144"/>
      <c r="C31" s="150"/>
      <c r="D31" s="147"/>
      <c r="E31" s="281"/>
      <c r="F31" s="147"/>
      <c r="G31" s="147"/>
      <c r="H31" s="871"/>
      <c r="I31" s="242"/>
      <c r="J31" s="242"/>
      <c r="K31" s="242"/>
      <c r="L31" s="242"/>
      <c r="M31" s="1568"/>
      <c r="N31" s="242"/>
      <c r="O31" s="242"/>
      <c r="P31" s="242"/>
      <c r="Q31" s="242"/>
      <c r="R31" s="1568"/>
      <c r="S31" s="242"/>
      <c r="T31" s="242"/>
      <c r="U31" s="242"/>
      <c r="V31" s="242"/>
      <c r="W31" s="1568"/>
      <c r="X31" s="242"/>
      <c r="Y31" s="242"/>
      <c r="Z31" s="242"/>
      <c r="AA31" s="242"/>
      <c r="AB31" s="1568"/>
    </row>
    <row r="32" spans="1:36" s="134" customFormat="1">
      <c r="A32" s="742"/>
      <c r="B32" s="144"/>
      <c r="C32" s="150"/>
      <c r="D32" s="147"/>
      <c r="E32" s="281"/>
      <c r="F32" s="147"/>
      <c r="G32" s="147"/>
      <c r="H32" s="871"/>
      <c r="I32" s="242"/>
      <c r="J32" s="242"/>
      <c r="K32" s="242"/>
      <c r="L32" s="242"/>
      <c r="M32" s="1568"/>
      <c r="N32" s="242"/>
      <c r="O32" s="242"/>
      <c r="P32" s="242"/>
      <c r="Q32" s="242"/>
      <c r="R32" s="1568"/>
      <c r="S32" s="242"/>
      <c r="T32" s="242"/>
      <c r="U32" s="242"/>
      <c r="V32" s="242"/>
      <c r="W32" s="1568"/>
      <c r="X32" s="242"/>
      <c r="Y32" s="242"/>
      <c r="Z32" s="242"/>
      <c r="AA32" s="242"/>
      <c r="AB32" s="1568"/>
    </row>
    <row r="33" spans="1:33" s="134" customFormat="1">
      <c r="A33" s="144"/>
      <c r="B33" s="144"/>
      <c r="C33" s="316"/>
      <c r="D33" s="241"/>
      <c r="E33" s="241"/>
      <c r="F33" s="147"/>
      <c r="G33" s="241"/>
      <c r="H33" s="777"/>
      <c r="I33" s="241"/>
      <c r="J33" s="241"/>
      <c r="K33" s="241"/>
      <c r="L33" s="241"/>
      <c r="M33" s="241"/>
      <c r="N33" s="242"/>
      <c r="O33" s="242"/>
      <c r="P33" s="242"/>
      <c r="Q33" s="242"/>
      <c r="R33" s="1568"/>
      <c r="S33" s="242"/>
      <c r="T33" s="242"/>
      <c r="U33" s="242"/>
      <c r="V33" s="242"/>
      <c r="W33" s="1568"/>
      <c r="X33" s="242"/>
      <c r="Y33" s="242"/>
      <c r="Z33" s="242"/>
      <c r="AA33" s="242"/>
      <c r="AB33" s="1568"/>
      <c r="AG33" s="135"/>
    </row>
    <row r="34" spans="1:33" s="134" customFormat="1">
      <c r="A34" s="144"/>
      <c r="B34" s="144"/>
      <c r="C34" s="316"/>
      <c r="D34" s="241"/>
      <c r="E34" s="241"/>
      <c r="F34" s="241"/>
      <c r="G34" s="241"/>
      <c r="H34" s="777"/>
      <c r="I34" s="241"/>
      <c r="J34" s="241"/>
      <c r="K34" s="147"/>
      <c r="L34" s="241"/>
      <c r="M34" s="241"/>
      <c r="N34" s="242"/>
      <c r="O34" s="242"/>
      <c r="P34" s="242"/>
      <c r="Q34" s="242"/>
      <c r="R34" s="1568"/>
      <c r="S34" s="242"/>
      <c r="T34" s="242"/>
      <c r="U34" s="242"/>
      <c r="V34" s="242"/>
      <c r="W34" s="1568"/>
      <c r="X34" s="242"/>
      <c r="Y34" s="242"/>
      <c r="Z34" s="242"/>
      <c r="AA34" s="242"/>
      <c r="AB34" s="1568"/>
      <c r="AG34" s="135"/>
    </row>
    <row r="35" spans="1:33" s="134" customFormat="1">
      <c r="A35" s="276"/>
      <c r="B35" s="144"/>
      <c r="C35" s="241"/>
      <c r="D35" s="1566"/>
      <c r="E35" s="715"/>
      <c r="F35" s="1566"/>
      <c r="G35" s="715"/>
      <c r="H35" s="874"/>
      <c r="I35" s="233"/>
      <c r="J35" s="233"/>
      <c r="K35" s="241"/>
      <c r="L35" s="241"/>
      <c r="M35" s="241"/>
      <c r="N35" s="242"/>
      <c r="O35" s="242"/>
      <c r="P35" s="242"/>
      <c r="Q35" s="242"/>
      <c r="R35" s="1568"/>
      <c r="S35" s="242"/>
      <c r="T35" s="242"/>
      <c r="U35" s="242"/>
      <c r="V35" s="242"/>
      <c r="W35" s="1568"/>
      <c r="X35" s="242"/>
      <c r="Y35" s="242"/>
      <c r="Z35" s="242"/>
      <c r="AA35" s="242"/>
      <c r="AB35" s="1568"/>
      <c r="AG35" s="135"/>
    </row>
    <row r="36" spans="1:33" s="134" customFormat="1">
      <c r="A36" s="276"/>
      <c r="B36" s="144"/>
      <c r="C36" s="241"/>
      <c r="D36" s="693"/>
      <c r="E36" s="693"/>
      <c r="F36" s="693"/>
      <c r="G36" s="693"/>
      <c r="H36" s="875"/>
      <c r="I36" s="693"/>
      <c r="J36" s="693"/>
      <c r="K36" s="241"/>
      <c r="L36" s="241"/>
      <c r="M36" s="241"/>
      <c r="N36" s="242"/>
      <c r="O36" s="242"/>
      <c r="P36" s="242"/>
      <c r="Q36" s="242"/>
      <c r="R36" s="1568"/>
      <c r="S36" s="242"/>
      <c r="T36" s="242"/>
      <c r="U36" s="242"/>
      <c r="V36" s="242"/>
      <c r="W36" s="1568"/>
      <c r="X36" s="242"/>
      <c r="Y36" s="242"/>
      <c r="Z36" s="242"/>
      <c r="AA36" s="242"/>
      <c r="AB36" s="1568"/>
      <c r="AG36" s="135"/>
    </row>
    <row r="37" spans="1:33" s="134" customFormat="1">
      <c r="A37" s="276"/>
      <c r="B37" s="144"/>
      <c r="C37" s="133"/>
      <c r="D37" s="693"/>
      <c r="E37" s="693"/>
      <c r="F37" s="693"/>
      <c r="G37" s="241"/>
      <c r="H37" s="777"/>
      <c r="I37" s="693"/>
      <c r="J37" s="693"/>
      <c r="K37" s="242"/>
      <c r="L37" s="242"/>
      <c r="M37" s="242"/>
      <c r="N37" s="242"/>
      <c r="O37" s="242"/>
      <c r="P37" s="242"/>
      <c r="Q37" s="242"/>
      <c r="R37" s="1568"/>
      <c r="S37" s="242"/>
      <c r="T37" s="242"/>
      <c r="U37" s="242"/>
      <c r="V37" s="242"/>
      <c r="W37" s="1568"/>
      <c r="X37" s="242"/>
      <c r="Y37" s="242"/>
      <c r="Z37" s="242"/>
      <c r="AA37" s="242"/>
      <c r="AB37" s="1568"/>
      <c r="AG37" s="135"/>
    </row>
    <row r="38" spans="1:33" s="134" customFormat="1">
      <c r="A38" s="276"/>
      <c r="B38" s="144"/>
      <c r="C38" s="133"/>
      <c r="D38" s="241"/>
      <c r="E38" s="241"/>
      <c r="F38" s="241"/>
      <c r="G38" s="241"/>
      <c r="H38" s="777"/>
      <c r="I38" s="241"/>
      <c r="J38" s="241"/>
      <c r="K38" s="242"/>
      <c r="L38" s="242"/>
      <c r="M38" s="242"/>
      <c r="N38" s="242"/>
      <c r="O38" s="242"/>
      <c r="P38" s="242"/>
      <c r="Q38" s="242"/>
      <c r="R38" s="1568"/>
      <c r="S38" s="242"/>
      <c r="T38" s="242"/>
      <c r="U38" s="242"/>
      <c r="V38" s="242"/>
      <c r="W38" s="1568"/>
      <c r="X38" s="242"/>
      <c r="Y38" s="242"/>
      <c r="Z38" s="242"/>
      <c r="AA38" s="242"/>
      <c r="AB38" s="1568"/>
      <c r="AG38" s="135"/>
    </row>
    <row r="39" spans="1:33" s="134" customFormat="1">
      <c r="A39" s="276"/>
      <c r="B39" s="144"/>
      <c r="C39" s="133"/>
      <c r="D39" s="241"/>
      <c r="E39" s="241"/>
      <c r="F39" s="241"/>
      <c r="G39" s="241"/>
      <c r="H39" s="777"/>
      <c r="I39" s="241"/>
      <c r="J39" s="241"/>
      <c r="K39" s="242"/>
      <c r="L39" s="242"/>
      <c r="M39" s="242"/>
      <c r="N39" s="242"/>
      <c r="R39" s="135"/>
      <c r="W39" s="135"/>
      <c r="AB39" s="135"/>
      <c r="AG39" s="135"/>
    </row>
    <row r="40" spans="1:33" s="134" customFormat="1">
      <c r="A40" s="276"/>
      <c r="B40" s="144"/>
      <c r="C40" s="133"/>
      <c r="D40" s="241"/>
      <c r="E40" s="241"/>
      <c r="F40" s="241"/>
      <c r="G40" s="241"/>
      <c r="H40" s="777"/>
      <c r="I40" s="241"/>
      <c r="J40" s="241"/>
      <c r="K40" s="242"/>
      <c r="L40" s="242"/>
      <c r="M40" s="242"/>
      <c r="N40" s="242"/>
      <c r="R40" s="135"/>
      <c r="W40" s="135"/>
      <c r="AB40" s="135"/>
      <c r="AG40" s="135"/>
    </row>
    <row r="41" spans="1:33" s="134" customFormat="1">
      <c r="A41" s="276"/>
      <c r="B41" s="144"/>
      <c r="C41" s="133"/>
      <c r="D41" s="241"/>
      <c r="E41" s="241"/>
      <c r="F41" s="241"/>
      <c r="G41" s="241"/>
      <c r="H41" s="777"/>
      <c r="I41" s="241"/>
      <c r="J41" s="241"/>
      <c r="K41" s="242"/>
      <c r="L41" s="242"/>
      <c r="M41" s="242"/>
      <c r="N41" s="242"/>
      <c r="R41" s="135"/>
      <c r="W41" s="135"/>
      <c r="AB41" s="135"/>
      <c r="AG41" s="135"/>
    </row>
    <row r="42" spans="1:33" s="134" customFormat="1">
      <c r="A42" s="276"/>
      <c r="B42" s="144"/>
      <c r="C42" s="133"/>
      <c r="D42" s="241"/>
      <c r="E42" s="241"/>
      <c r="F42" s="241"/>
      <c r="G42" s="241"/>
      <c r="H42" s="777"/>
      <c r="I42" s="241"/>
      <c r="J42" s="241"/>
      <c r="K42" s="241"/>
      <c r="L42" s="241"/>
      <c r="M42" s="241"/>
      <c r="N42" s="242"/>
      <c r="R42" s="135"/>
      <c r="W42" s="135"/>
      <c r="AB42" s="135"/>
      <c r="AG42" s="135"/>
    </row>
    <row r="43" spans="1:33" s="134" customFormat="1">
      <c r="A43" s="276"/>
      <c r="B43" s="144"/>
      <c r="C43" s="133"/>
      <c r="D43" s="241"/>
      <c r="E43" s="241"/>
      <c r="F43" s="241"/>
      <c r="G43" s="241"/>
      <c r="H43" s="777"/>
      <c r="I43" s="241"/>
      <c r="J43" s="241"/>
      <c r="K43" s="241"/>
      <c r="L43" s="241"/>
      <c r="M43" s="241"/>
      <c r="N43" s="242"/>
      <c r="R43" s="135"/>
      <c r="W43" s="135"/>
      <c r="AB43" s="135"/>
      <c r="AG43" s="135"/>
    </row>
    <row r="44" spans="1:33" s="134" customFormat="1">
      <c r="A44" s="276"/>
      <c r="B44" s="144"/>
      <c r="C44" s="133"/>
      <c r="D44" s="241"/>
      <c r="E44" s="241"/>
      <c r="F44" s="241"/>
      <c r="G44" s="241"/>
      <c r="H44" s="777"/>
      <c r="I44" s="241"/>
      <c r="J44" s="241"/>
      <c r="K44" s="241"/>
      <c r="L44" s="241"/>
      <c r="M44" s="241"/>
      <c r="N44" s="242"/>
      <c r="R44" s="135"/>
      <c r="W44" s="135"/>
      <c r="AB44" s="135"/>
      <c r="AG44" s="135"/>
    </row>
    <row r="45" spans="1:33" s="134" customFormat="1">
      <c r="A45" s="276"/>
      <c r="B45" s="144"/>
      <c r="C45" s="133"/>
      <c r="D45" s="241"/>
      <c r="E45" s="241"/>
      <c r="F45" s="241"/>
      <c r="G45" s="241"/>
      <c r="H45" s="777"/>
      <c r="I45" s="241"/>
      <c r="J45" s="241"/>
      <c r="K45" s="241"/>
      <c r="L45" s="241"/>
      <c r="M45" s="241"/>
      <c r="N45" s="242"/>
      <c r="R45" s="135"/>
      <c r="W45" s="135"/>
      <c r="AB45" s="135"/>
      <c r="AG45" s="135"/>
    </row>
    <row r="46" spans="1:33">
      <c r="A46" s="276"/>
      <c r="B46" s="144"/>
      <c r="C46" s="241"/>
      <c r="D46" s="241"/>
      <c r="E46" s="241"/>
      <c r="F46" s="241"/>
      <c r="G46" s="241"/>
      <c r="H46" s="777"/>
      <c r="I46" s="241"/>
      <c r="J46" s="241"/>
      <c r="K46" s="241"/>
      <c r="L46" s="241"/>
      <c r="M46" s="241"/>
      <c r="N46" s="242"/>
    </row>
    <row r="47" spans="1:33">
      <c r="A47" s="276"/>
      <c r="B47" s="144"/>
      <c r="C47" s="241"/>
      <c r="D47" s="241"/>
      <c r="E47" s="241"/>
      <c r="F47" s="241"/>
      <c r="G47" s="241"/>
      <c r="H47" s="777"/>
      <c r="I47" s="241"/>
      <c r="J47" s="241"/>
      <c r="K47" s="241"/>
      <c r="L47" s="241"/>
      <c r="M47" s="241"/>
      <c r="N47" s="242"/>
    </row>
    <row r="48" spans="1:33">
      <c r="A48" s="276"/>
      <c r="B48" s="144"/>
      <c r="C48" s="241"/>
      <c r="D48" s="241"/>
      <c r="E48" s="241"/>
      <c r="F48" s="241"/>
      <c r="G48" s="241"/>
      <c r="H48" s="777"/>
      <c r="I48" s="241"/>
      <c r="J48" s="241"/>
      <c r="K48" s="241"/>
      <c r="L48" s="241"/>
      <c r="M48" s="241"/>
      <c r="N48" s="242"/>
    </row>
    <row r="49" spans="1:33">
      <c r="A49" s="276"/>
      <c r="B49" s="144"/>
      <c r="C49" s="241"/>
      <c r="D49" s="241"/>
      <c r="E49" s="241"/>
      <c r="F49" s="241"/>
      <c r="G49" s="241"/>
      <c r="H49" s="777"/>
      <c r="I49" s="241"/>
      <c r="J49" s="241"/>
      <c r="K49" s="241"/>
      <c r="L49" s="241"/>
      <c r="M49" s="241"/>
      <c r="N49" s="242"/>
    </row>
    <row r="50" spans="1:33" s="134" customFormat="1">
      <c r="A50" s="276"/>
      <c r="B50" s="1500"/>
      <c r="C50" s="1500"/>
      <c r="D50" s="241"/>
      <c r="E50" s="241"/>
      <c r="F50" s="241"/>
      <c r="G50" s="241"/>
      <c r="H50" s="777"/>
      <c r="I50" s="241"/>
      <c r="J50" s="241"/>
      <c r="K50" s="241"/>
      <c r="L50" s="241"/>
      <c r="M50" s="241"/>
      <c r="N50" s="242"/>
      <c r="R50" s="135"/>
      <c r="W50" s="135"/>
      <c r="AB50" s="135"/>
      <c r="AG50" s="135"/>
    </row>
    <row r="51" spans="1:33">
      <c r="A51" s="276"/>
      <c r="B51" s="1500"/>
      <c r="C51" s="1500"/>
      <c r="D51" s="241"/>
      <c r="E51" s="241"/>
      <c r="F51" s="241"/>
      <c r="G51" s="241"/>
      <c r="H51" s="777"/>
      <c r="I51" s="241"/>
      <c r="J51" s="241"/>
      <c r="K51" s="241"/>
      <c r="L51" s="241"/>
      <c r="M51" s="241"/>
      <c r="N51" s="242"/>
    </row>
    <row r="52" spans="1:33">
      <c r="A52" s="276"/>
      <c r="B52" s="1500"/>
      <c r="C52" s="1500"/>
      <c r="D52" s="241"/>
      <c r="E52" s="241"/>
      <c r="F52" s="241"/>
      <c r="G52" s="241"/>
      <c r="H52" s="777"/>
      <c r="I52" s="241"/>
      <c r="J52" s="241"/>
      <c r="K52" s="241"/>
      <c r="L52" s="241"/>
      <c r="M52" s="241"/>
      <c r="N52" s="242"/>
    </row>
    <row r="53" spans="1:33">
      <c r="A53" s="276"/>
      <c r="B53" s="144"/>
      <c r="C53" s="241"/>
      <c r="D53" s="241"/>
      <c r="E53" s="241"/>
      <c r="F53" s="241"/>
      <c r="G53" s="241"/>
      <c r="H53" s="777"/>
      <c r="I53" s="241"/>
      <c r="J53" s="241"/>
      <c r="K53" s="241"/>
      <c r="L53" s="241"/>
      <c r="M53" s="241"/>
      <c r="N53" s="242"/>
    </row>
    <row r="54" spans="1:33">
      <c r="A54" s="276"/>
      <c r="B54" s="144"/>
      <c r="C54" s="241"/>
      <c r="D54" s="241"/>
      <c r="E54" s="241"/>
      <c r="F54" s="241"/>
      <c r="G54" s="241"/>
      <c r="H54" s="777"/>
      <c r="I54" s="241"/>
      <c r="J54" s="241"/>
      <c r="K54" s="241"/>
      <c r="L54" s="241"/>
      <c r="M54" s="241"/>
      <c r="N54" s="242"/>
    </row>
    <row r="55" spans="1:33">
      <c r="A55" s="276"/>
      <c r="B55" s="144"/>
      <c r="C55" s="241"/>
      <c r="D55" s="241"/>
      <c r="E55" s="241"/>
      <c r="F55" s="241"/>
      <c r="G55" s="241"/>
      <c r="H55" s="777"/>
      <c r="I55" s="241"/>
      <c r="J55" s="241"/>
      <c r="K55" s="241"/>
      <c r="L55" s="241"/>
      <c r="M55" s="241"/>
      <c r="N55" s="242"/>
    </row>
    <row r="56" spans="1:33">
      <c r="A56" s="276"/>
      <c r="B56" s="144"/>
      <c r="C56" s="241"/>
      <c r="D56" s="241"/>
      <c r="E56" s="241"/>
      <c r="F56" s="241"/>
      <c r="G56" s="241"/>
      <c r="H56" s="777"/>
      <c r="I56" s="241"/>
      <c r="J56" s="241"/>
      <c r="K56" s="241"/>
      <c r="L56" s="241"/>
      <c r="M56" s="241"/>
      <c r="N56" s="242"/>
    </row>
  </sheetData>
  <autoFilter ref="A14:AO30"/>
  <mergeCells count="15">
    <mergeCell ref="B50:C50"/>
    <mergeCell ref="B51:C51"/>
    <mergeCell ref="B52:C52"/>
    <mergeCell ref="A1:G1"/>
    <mergeCell ref="A2:G2"/>
    <mergeCell ref="B30:G30"/>
    <mergeCell ref="S12:AB12"/>
    <mergeCell ref="A3:G3"/>
    <mergeCell ref="B4:G4"/>
    <mergeCell ref="B13:G13"/>
    <mergeCell ref="I13:M13"/>
    <mergeCell ref="N13:R13"/>
    <mergeCell ref="I12:R12"/>
    <mergeCell ref="S13:W13"/>
    <mergeCell ref="X13:AB13"/>
  </mergeCells>
  <printOptions horizontalCentered="1"/>
  <pageMargins left="0.74803149606299213" right="0.39370078740157483" top="0.98425196850393704" bottom="4.1338582677165361" header="0.43307086614173229" footer="3.5433070866141736"/>
  <pageSetup paperSize="9" scale="90" firstPageNumber="3" fitToHeight="0" orientation="portrait" blackAndWhite="1" useFirstPageNumber="1" r:id="rId1"/>
  <headerFooter alignWithMargins="0">
    <oddHeader xml:space="preserve">&amp;C   </oddHeader>
    <oddFooter>&amp;C&amp;"Times New Roman,Bold"&amp;P</oddFooter>
  </headerFooter>
  <rowBreaks count="1" manualBreakCount="1">
    <brk id="32" max="16383" man="1"/>
  </rowBreaks>
  <colBreaks count="1" manualBreakCount="1">
    <brk id="8" max="1048575" man="1"/>
  </colBreaks>
  <drawing r:id="rId2"/>
</worksheet>
</file>

<file path=xl/worksheets/sheet20.xml><?xml version="1.0" encoding="utf-8"?>
<worksheet xmlns="http://schemas.openxmlformats.org/spreadsheetml/2006/main" xmlns:r="http://schemas.openxmlformats.org/officeDocument/2006/relationships">
  <sheetPr syncVertical="1" syncRef="C28" transitionEvaluation="1"/>
  <dimension ref="A1:AB79"/>
  <sheetViews>
    <sheetView view="pageBreakPreview" topLeftCell="C28" zoomScale="85" zoomScaleSheetLayoutView="85" workbookViewId="0">
      <selection activeCell="C43" sqref="C43:J52"/>
    </sheetView>
  </sheetViews>
  <sheetFormatPr defaultColWidth="11" defaultRowHeight="12.75"/>
  <cols>
    <col min="1" max="1" width="6.42578125" style="451" customWidth="1"/>
    <col min="2" max="2" width="8.140625" style="453" customWidth="1"/>
    <col min="3" max="3" width="34.5703125" style="451" customWidth="1"/>
    <col min="4" max="4" width="8.5703125" style="448" customWidth="1"/>
    <col min="5" max="5" width="9.42578125" style="448" customWidth="1"/>
    <col min="6" max="6" width="11.42578125" style="451" bestFit="1" customWidth="1"/>
    <col min="7" max="7" width="8.5703125" style="451" customWidth="1"/>
    <col min="8" max="8" width="3.28515625" style="811" customWidth="1"/>
    <col min="9" max="9" width="8.5703125" style="451" customWidth="1"/>
    <col min="10" max="10" width="8.42578125" style="451" customWidth="1"/>
    <col min="11" max="11" width="8.5703125" style="448" customWidth="1"/>
    <col min="12" max="12" width="9.140625" style="451" customWidth="1"/>
    <col min="13" max="13" width="11.28515625" style="451" bestFit="1" customWidth="1"/>
    <col min="14" max="16" width="11" style="451" customWidth="1"/>
    <col min="17" max="17" width="5.5703125" style="451" customWidth="1"/>
    <col min="18" max="18" width="11" style="451" customWidth="1"/>
    <col min="19" max="19" width="8.42578125" style="451" customWidth="1"/>
    <col min="20" max="20" width="7.5703125" style="451" customWidth="1"/>
    <col min="21" max="21" width="7.42578125" style="451" customWidth="1"/>
    <col min="22" max="22" width="8" style="451" customWidth="1"/>
    <col min="23" max="23" width="9.85546875" style="451" customWidth="1"/>
    <col min="24" max="16384" width="11" style="451"/>
  </cols>
  <sheetData>
    <row r="1" spans="1:28" ht="14.1" customHeight="1">
      <c r="A1" s="1551" t="s">
        <v>128</v>
      </c>
      <c r="B1" s="1551"/>
      <c r="C1" s="1551"/>
      <c r="D1" s="1551"/>
      <c r="E1" s="1551"/>
      <c r="F1" s="1551"/>
      <c r="G1" s="1551"/>
      <c r="H1" s="831"/>
      <c r="I1" s="445"/>
      <c r="J1" s="445"/>
      <c r="K1" s="446"/>
      <c r="L1" s="445"/>
      <c r="M1" s="445"/>
    </row>
    <row r="2" spans="1:28" ht="14.1" customHeight="1">
      <c r="A2" s="1551" t="s">
        <v>129</v>
      </c>
      <c r="B2" s="1551"/>
      <c r="C2" s="1551"/>
      <c r="D2" s="1551"/>
      <c r="E2" s="1551"/>
      <c r="F2" s="1551"/>
      <c r="G2" s="1551"/>
      <c r="H2" s="831"/>
      <c r="I2" s="445"/>
      <c r="J2" s="445"/>
      <c r="K2" s="446"/>
      <c r="L2" s="445"/>
      <c r="M2" s="445"/>
    </row>
    <row r="3" spans="1:28" ht="29.25" customHeight="1">
      <c r="A3" s="1498" t="s">
        <v>274</v>
      </c>
      <c r="B3" s="1498"/>
      <c r="C3" s="1498"/>
      <c r="D3" s="1498"/>
      <c r="E3" s="1498"/>
      <c r="F3" s="1498"/>
      <c r="G3" s="1498"/>
      <c r="H3" s="764"/>
      <c r="I3" s="662"/>
      <c r="J3" s="662"/>
      <c r="K3" s="663"/>
      <c r="L3" s="662"/>
      <c r="M3" s="662"/>
    </row>
    <row r="4" spans="1:28" ht="12" customHeight="1">
      <c r="A4" s="30"/>
      <c r="B4" s="1499"/>
      <c r="C4" s="1499"/>
      <c r="D4" s="1499"/>
      <c r="E4" s="1499"/>
      <c r="F4" s="1499"/>
      <c r="G4" s="1499"/>
      <c r="H4" s="765"/>
      <c r="I4" s="684"/>
      <c r="J4" s="684"/>
      <c r="K4" s="685"/>
      <c r="L4" s="684"/>
      <c r="M4" s="684"/>
    </row>
    <row r="5" spans="1:28" ht="14.1" customHeight="1">
      <c r="A5" s="30"/>
      <c r="B5" s="26"/>
      <c r="C5" s="26"/>
      <c r="D5" s="31"/>
      <c r="E5" s="32" t="s">
        <v>5</v>
      </c>
      <c r="F5" s="32" t="s">
        <v>6</v>
      </c>
      <c r="G5" s="32" t="s">
        <v>100</v>
      </c>
      <c r="H5" s="68"/>
      <c r="I5" s="684"/>
      <c r="J5" s="684"/>
      <c r="K5" s="685"/>
      <c r="L5" s="684"/>
      <c r="M5" s="684"/>
    </row>
    <row r="6" spans="1:28" ht="14.1" customHeight="1">
      <c r="A6" s="30"/>
      <c r="B6" s="33" t="s">
        <v>7</v>
      </c>
      <c r="C6" s="26" t="s">
        <v>8</v>
      </c>
      <c r="D6" s="34" t="s">
        <v>49</v>
      </c>
      <c r="E6" s="28">
        <v>488854</v>
      </c>
      <c r="F6" s="28">
        <v>4544</v>
      </c>
      <c r="G6" s="28">
        <f>SUM(E6:F6)</f>
        <v>493398</v>
      </c>
      <c r="H6" s="766"/>
      <c r="I6" s="684"/>
      <c r="J6" s="684"/>
      <c r="K6" s="685"/>
      <c r="L6" s="684"/>
      <c r="M6" s="684"/>
    </row>
    <row r="7" spans="1:28" ht="14.1" customHeight="1">
      <c r="A7" s="30"/>
      <c r="B7" s="33" t="s">
        <v>9</v>
      </c>
      <c r="C7" s="26" t="s">
        <v>225</v>
      </c>
      <c r="D7" s="34" t="s">
        <v>49</v>
      </c>
      <c r="E7" s="28">
        <v>1557</v>
      </c>
      <c r="F7" s="1072">
        <v>17202</v>
      </c>
      <c r="G7" s="28">
        <v>18759</v>
      </c>
      <c r="H7" s="766"/>
      <c r="I7" s="684"/>
      <c r="J7" s="684"/>
      <c r="K7" s="685"/>
      <c r="L7" s="684"/>
      <c r="M7" s="684"/>
      <c r="N7" s="447"/>
      <c r="O7" s="447"/>
      <c r="P7" s="447"/>
      <c r="Q7" s="447"/>
      <c r="R7" s="447"/>
      <c r="S7" s="447"/>
      <c r="T7" s="447"/>
      <c r="U7" s="447"/>
      <c r="V7" s="447"/>
      <c r="W7" s="447"/>
      <c r="X7" s="447"/>
      <c r="Y7" s="447"/>
    </row>
    <row r="8" spans="1:28" ht="25.5">
      <c r="A8" s="30"/>
      <c r="B8" s="954" t="s">
        <v>22</v>
      </c>
      <c r="C8" s="950" t="s">
        <v>226</v>
      </c>
      <c r="D8" s="36" t="s">
        <v>49</v>
      </c>
      <c r="E8" s="29">
        <f>G35</f>
        <v>9010</v>
      </c>
      <c r="F8" s="749">
        <v>0</v>
      </c>
      <c r="G8" s="29">
        <f>SUM(E8:F8)</f>
        <v>9010</v>
      </c>
      <c r="H8" s="766"/>
      <c r="I8" s="684"/>
      <c r="J8" s="684"/>
      <c r="K8" s="685"/>
      <c r="L8" s="684"/>
      <c r="M8" s="684"/>
      <c r="N8" s="447"/>
      <c r="O8" s="447"/>
      <c r="P8" s="447"/>
      <c r="Q8" s="447"/>
      <c r="R8" s="447"/>
      <c r="S8" s="447"/>
      <c r="T8" s="447"/>
      <c r="U8" s="447"/>
      <c r="V8" s="447"/>
      <c r="W8" s="447"/>
      <c r="X8" s="447"/>
      <c r="Y8" s="447"/>
    </row>
    <row r="9" spans="1:28" ht="16.899999999999999" customHeight="1">
      <c r="A9" s="30"/>
      <c r="B9" s="1295" t="s">
        <v>48</v>
      </c>
      <c r="C9" s="1295" t="s">
        <v>227</v>
      </c>
      <c r="D9" s="38" t="s">
        <v>49</v>
      </c>
      <c r="E9" s="39">
        <f>SUM(E6:E8)</f>
        <v>499421</v>
      </c>
      <c r="F9" s="39">
        <f>SUM(F6:F8)</f>
        <v>21746</v>
      </c>
      <c r="G9" s="39">
        <f>SUM(G6:G8)</f>
        <v>521167</v>
      </c>
      <c r="H9" s="766"/>
      <c r="I9" s="684"/>
      <c r="J9" s="684"/>
      <c r="K9" s="685"/>
      <c r="L9" s="684"/>
      <c r="M9" s="684"/>
      <c r="N9" s="447"/>
      <c r="O9" s="447"/>
      <c r="P9" s="447"/>
      <c r="Q9" s="447"/>
      <c r="R9" s="447"/>
      <c r="S9" s="447"/>
      <c r="T9" s="447"/>
      <c r="U9" s="447"/>
      <c r="V9" s="447"/>
      <c r="W9" s="447"/>
      <c r="X9" s="447"/>
      <c r="Y9" s="447"/>
    </row>
    <row r="10" spans="1:28" ht="8.4499999999999993" customHeight="1">
      <c r="A10" s="30"/>
      <c r="B10" s="33"/>
      <c r="C10" s="26"/>
      <c r="D10" s="34"/>
      <c r="E10" s="28"/>
      <c r="F10" s="28"/>
      <c r="G10" s="28"/>
      <c r="H10" s="766"/>
      <c r="I10" s="684"/>
      <c r="J10" s="684"/>
      <c r="K10" s="685"/>
      <c r="L10" s="684"/>
      <c r="M10" s="684"/>
      <c r="N10" s="447"/>
      <c r="O10" s="447"/>
      <c r="P10" s="447"/>
      <c r="Q10" s="447"/>
      <c r="R10" s="447"/>
      <c r="S10" s="447"/>
      <c r="T10" s="447"/>
      <c r="U10" s="447"/>
      <c r="V10" s="447"/>
      <c r="W10" s="447"/>
      <c r="X10" s="447"/>
      <c r="Y10" s="447"/>
    </row>
    <row r="11" spans="1:28" ht="13.9" customHeight="1">
      <c r="A11" s="30"/>
      <c r="B11" s="33" t="s">
        <v>265</v>
      </c>
      <c r="C11" s="26" t="s">
        <v>23</v>
      </c>
      <c r="D11" s="26"/>
      <c r="E11" s="26"/>
      <c r="F11" s="40"/>
      <c r="G11" s="26"/>
      <c r="H11" s="37"/>
      <c r="I11" s="668"/>
      <c r="J11" s="669"/>
      <c r="K11" s="670"/>
      <c r="L11" s="671"/>
      <c r="M11" s="672"/>
      <c r="N11" s="447"/>
      <c r="O11" s="447"/>
      <c r="P11" s="447"/>
      <c r="Q11" s="447"/>
      <c r="R11" s="447"/>
      <c r="S11" s="447"/>
      <c r="T11" s="447"/>
      <c r="U11" s="447"/>
      <c r="V11" s="447"/>
      <c r="W11" s="447"/>
      <c r="X11" s="447"/>
      <c r="Y11" s="447"/>
    </row>
    <row r="12" spans="1:28" s="296" customFormat="1" ht="13.5" thickBot="1">
      <c r="A12" s="41"/>
      <c r="B12" s="1495" t="s">
        <v>89</v>
      </c>
      <c r="C12" s="1495"/>
      <c r="D12" s="1495"/>
      <c r="E12" s="1495"/>
      <c r="F12" s="1495"/>
      <c r="G12" s="1495"/>
      <c r="H12" s="767"/>
      <c r="I12" s="1600"/>
      <c r="J12" s="1600"/>
      <c r="K12" s="1600"/>
      <c r="L12" s="1600"/>
      <c r="M12" s="1482"/>
      <c r="N12" s="1600"/>
      <c r="O12" s="1600"/>
      <c r="P12" s="1600"/>
      <c r="Q12" s="1600"/>
      <c r="R12" s="1482"/>
      <c r="S12" s="1600"/>
      <c r="T12" s="1600"/>
      <c r="U12" s="1600"/>
      <c r="V12" s="1600"/>
      <c r="W12" s="1482"/>
      <c r="X12" s="1601"/>
      <c r="Y12" s="1601"/>
      <c r="Z12" s="299" t="s">
        <v>66</v>
      </c>
      <c r="AA12" s="299" t="s">
        <v>67</v>
      </c>
      <c r="AB12" s="300" t="s">
        <v>68</v>
      </c>
    </row>
    <row r="13" spans="1:28" s="296" customFormat="1" ht="14.1" customHeight="1" thickTop="1" thickBot="1">
      <c r="A13" s="41"/>
      <c r="B13" s="275"/>
      <c r="C13" s="275" t="s">
        <v>24</v>
      </c>
      <c r="D13" s="275"/>
      <c r="E13" s="275" t="s">
        <v>50</v>
      </c>
      <c r="F13" s="275" t="s">
        <v>102</v>
      </c>
      <c r="G13" s="42" t="s">
        <v>100</v>
      </c>
      <c r="H13" s="68"/>
      <c r="I13" s="301"/>
      <c r="J13" s="301"/>
      <c r="K13" s="301"/>
      <c r="L13" s="301"/>
      <c r="M13" s="301"/>
      <c r="N13" s="1599"/>
      <c r="O13" s="1599"/>
      <c r="P13" s="1599"/>
      <c r="Q13" s="1599"/>
      <c r="R13" s="1599"/>
      <c r="S13" s="1599"/>
      <c r="T13" s="1599"/>
      <c r="U13" s="1599"/>
      <c r="V13" s="1599"/>
      <c r="W13" s="1599"/>
      <c r="X13" s="1599"/>
      <c r="Y13" s="1599"/>
    </row>
    <row r="14" spans="1:28" s="296" customFormat="1" ht="7.15" customHeight="1" thickTop="1">
      <c r="A14" s="28"/>
      <c r="B14" s="36"/>
      <c r="C14" s="36"/>
      <c r="D14" s="36"/>
      <c r="E14" s="36"/>
      <c r="F14" s="36"/>
      <c r="G14" s="29"/>
      <c r="H14" s="68"/>
      <c r="I14" s="301"/>
      <c r="J14" s="301"/>
      <c r="K14" s="301"/>
      <c r="L14" s="301"/>
      <c r="M14" s="301"/>
      <c r="N14" s="1599"/>
      <c r="O14" s="1599"/>
      <c r="P14" s="1599"/>
      <c r="Q14" s="1599"/>
      <c r="R14" s="1599"/>
      <c r="S14" s="1599"/>
      <c r="T14" s="1599"/>
      <c r="U14" s="1599"/>
      <c r="V14" s="1599"/>
      <c r="W14" s="1599"/>
      <c r="X14" s="1599"/>
      <c r="Y14" s="1599"/>
    </row>
    <row r="15" spans="1:28" s="919" customFormat="1" ht="13.9" customHeight="1">
      <c r="B15" s="921"/>
      <c r="C15" s="923" t="s">
        <v>52</v>
      </c>
      <c r="D15" s="925"/>
      <c r="E15" s="925"/>
      <c r="F15" s="925"/>
      <c r="G15" s="925"/>
      <c r="H15" s="926"/>
      <c r="I15" s="920"/>
      <c r="J15" s="920"/>
      <c r="K15" s="920"/>
      <c r="L15" s="920"/>
      <c r="M15" s="920"/>
      <c r="N15" s="920"/>
      <c r="O15" s="920"/>
      <c r="P15" s="920"/>
      <c r="Q15" s="920"/>
      <c r="R15" s="920"/>
      <c r="S15" s="920"/>
      <c r="T15" s="920"/>
      <c r="U15" s="920"/>
      <c r="V15" s="920"/>
      <c r="W15" s="920"/>
      <c r="X15" s="920"/>
      <c r="Y15" s="920"/>
    </row>
    <row r="16" spans="1:28" s="919" customFormat="1" ht="13.9" customHeight="1">
      <c r="A16" s="919" t="s">
        <v>53</v>
      </c>
      <c r="B16" s="1235">
        <v>3055</v>
      </c>
      <c r="C16" s="1236" t="s">
        <v>130</v>
      </c>
      <c r="D16" s="925"/>
      <c r="E16" s="925"/>
      <c r="F16" s="925"/>
      <c r="G16" s="925"/>
      <c r="H16" s="926"/>
      <c r="I16" s="920"/>
      <c r="J16" s="920"/>
      <c r="K16" s="920"/>
      <c r="L16" s="920"/>
      <c r="M16" s="920"/>
      <c r="N16" s="920"/>
      <c r="O16" s="920"/>
      <c r="P16" s="920"/>
      <c r="Q16" s="920"/>
      <c r="R16" s="920"/>
      <c r="S16" s="920"/>
      <c r="T16" s="920"/>
      <c r="U16" s="920"/>
      <c r="V16" s="920"/>
      <c r="W16" s="920"/>
      <c r="X16" s="920"/>
      <c r="Y16" s="920"/>
    </row>
    <row r="17" spans="1:28" s="919" customFormat="1" ht="13.9" customHeight="1">
      <c r="B17" s="214">
        <v>0.20100000000000001</v>
      </c>
      <c r="C17" s="1236" t="s">
        <v>131</v>
      </c>
      <c r="D17" s="925"/>
      <c r="E17" s="925"/>
      <c r="F17" s="925"/>
      <c r="G17" s="925"/>
      <c r="H17" s="926"/>
      <c r="I17" s="920"/>
      <c r="J17" s="920"/>
      <c r="K17" s="920"/>
      <c r="L17" s="920"/>
      <c r="M17" s="920"/>
      <c r="N17" s="920"/>
      <c r="O17" s="920"/>
      <c r="P17" s="920"/>
      <c r="Q17" s="920"/>
      <c r="R17" s="920"/>
      <c r="S17" s="920"/>
      <c r="T17" s="920"/>
      <c r="U17" s="920"/>
      <c r="V17" s="920"/>
      <c r="W17" s="920"/>
      <c r="X17" s="920"/>
      <c r="Y17" s="920"/>
    </row>
    <row r="18" spans="1:28" s="919" customFormat="1" ht="13.9" customHeight="1">
      <c r="B18" s="921">
        <v>60</v>
      </c>
      <c r="C18" s="923" t="s">
        <v>231</v>
      </c>
      <c r="D18" s="925"/>
      <c r="E18" s="1022"/>
      <c r="F18" s="925"/>
      <c r="G18" s="925"/>
      <c r="H18" s="926"/>
      <c r="I18" s="920"/>
      <c r="J18" s="920"/>
      <c r="K18" s="920"/>
      <c r="L18" s="920"/>
      <c r="M18" s="920"/>
      <c r="N18" s="920"/>
      <c r="O18" s="920"/>
      <c r="P18" s="920"/>
      <c r="Q18" s="920"/>
      <c r="R18" s="920"/>
      <c r="S18" s="920"/>
      <c r="T18" s="920"/>
      <c r="U18" s="920"/>
      <c r="V18" s="920"/>
      <c r="W18" s="920"/>
      <c r="X18" s="920"/>
      <c r="Y18" s="920"/>
    </row>
    <row r="19" spans="1:28" s="919" customFormat="1" ht="13.9" customHeight="1">
      <c r="B19" s="921" t="s">
        <v>232</v>
      </c>
      <c r="C19" s="923" t="s">
        <v>91</v>
      </c>
      <c r="D19" s="925"/>
      <c r="E19" s="1344">
        <v>0</v>
      </c>
      <c r="F19" s="925">
        <v>510</v>
      </c>
      <c r="G19" s="925">
        <f>F19+E19</f>
        <v>510</v>
      </c>
      <c r="H19" s="926" t="s">
        <v>177</v>
      </c>
      <c r="I19" s="1470"/>
      <c r="J19" s="1470"/>
      <c r="K19" s="1470"/>
      <c r="L19" s="1470"/>
      <c r="M19" s="1470"/>
      <c r="N19" s="1470"/>
      <c r="O19" s="1470"/>
      <c r="P19" s="1470"/>
      <c r="Q19" s="1470"/>
      <c r="R19" s="1470"/>
      <c r="S19" s="1470"/>
      <c r="T19" s="1470"/>
      <c r="U19" s="1470"/>
      <c r="V19" s="1470"/>
      <c r="W19" s="1470"/>
      <c r="X19" s="1470"/>
      <c r="Y19" s="1470"/>
      <c r="Z19" s="1469"/>
      <c r="AA19" s="1469"/>
      <c r="AB19" s="1469"/>
    </row>
    <row r="20" spans="1:28" s="919" customFormat="1" ht="13.9" customHeight="1">
      <c r="A20" s="919" t="s">
        <v>48</v>
      </c>
      <c r="B20" s="921">
        <v>60</v>
      </c>
      <c r="C20" s="923" t="s">
        <v>231</v>
      </c>
      <c r="D20" s="925"/>
      <c r="E20" s="1343">
        <f t="shared" ref="E20:G20" si="0">E19</f>
        <v>0</v>
      </c>
      <c r="F20" s="960">
        <f t="shared" si="0"/>
        <v>510</v>
      </c>
      <c r="G20" s="960">
        <f t="shared" si="0"/>
        <v>510</v>
      </c>
      <c r="H20" s="926"/>
      <c r="I20" s="920"/>
      <c r="J20" s="920"/>
      <c r="K20" s="920"/>
      <c r="L20" s="920"/>
      <c r="M20" s="920"/>
      <c r="N20" s="920"/>
      <c r="O20" s="920"/>
      <c r="P20" s="920"/>
      <c r="Q20" s="920"/>
      <c r="R20" s="920"/>
      <c r="S20" s="920"/>
      <c r="T20" s="920"/>
      <c r="U20" s="920"/>
      <c r="V20" s="920"/>
      <c r="W20" s="920"/>
      <c r="X20" s="920"/>
      <c r="Y20" s="920"/>
    </row>
    <row r="21" spans="1:28" s="919" customFormat="1" ht="13.9" customHeight="1">
      <c r="B21" s="921"/>
      <c r="C21" s="923"/>
      <c r="D21" s="925"/>
      <c r="E21" s="1342"/>
      <c r="F21" s="1347"/>
      <c r="G21" s="1347"/>
      <c r="H21" s="926"/>
      <c r="I21" s="920"/>
      <c r="J21" s="920"/>
      <c r="K21" s="920"/>
      <c r="L21" s="920"/>
      <c r="M21" s="920"/>
      <c r="N21" s="920"/>
      <c r="O21" s="920"/>
      <c r="P21" s="920"/>
      <c r="Q21" s="920"/>
      <c r="R21" s="920"/>
      <c r="S21" s="920"/>
      <c r="T21" s="920"/>
      <c r="U21" s="920"/>
      <c r="V21" s="920"/>
      <c r="W21" s="920"/>
      <c r="X21" s="920"/>
      <c r="Y21" s="920"/>
    </row>
    <row r="22" spans="1:28" s="919" customFormat="1" ht="13.9" customHeight="1">
      <c r="B22" s="921">
        <v>61</v>
      </c>
      <c r="C22" s="923" t="s">
        <v>359</v>
      </c>
      <c r="D22" s="925"/>
      <c r="E22" s="1346"/>
      <c r="F22" s="1347"/>
      <c r="G22" s="1347"/>
      <c r="H22" s="926"/>
      <c r="I22" s="920"/>
      <c r="J22" s="920"/>
      <c r="K22" s="920"/>
      <c r="L22" s="920"/>
      <c r="M22" s="920"/>
      <c r="N22" s="920"/>
      <c r="O22" s="920"/>
      <c r="P22" s="920"/>
      <c r="Q22" s="920"/>
      <c r="R22" s="920"/>
      <c r="S22" s="920"/>
      <c r="T22" s="920"/>
      <c r="U22" s="920"/>
      <c r="V22" s="920"/>
      <c r="W22" s="920"/>
      <c r="X22" s="920"/>
      <c r="Y22" s="920"/>
    </row>
    <row r="23" spans="1:28" s="919" customFormat="1" ht="13.9" customHeight="1">
      <c r="B23" s="921" t="s">
        <v>360</v>
      </c>
      <c r="C23" s="923" t="s">
        <v>361</v>
      </c>
      <c r="D23" s="925"/>
      <c r="E23" s="1113">
        <v>2500</v>
      </c>
      <c r="F23" s="1342">
        <v>0</v>
      </c>
      <c r="G23" s="1114">
        <f>F23+E23</f>
        <v>2500</v>
      </c>
      <c r="H23" s="683" t="s">
        <v>178</v>
      </c>
      <c r="I23" s="1470"/>
      <c r="J23" s="1470"/>
      <c r="K23" s="1470"/>
      <c r="L23" s="1470"/>
      <c r="M23" s="1470"/>
      <c r="N23" s="1470"/>
      <c r="O23" s="1470"/>
      <c r="P23" s="1470"/>
      <c r="Q23" s="1470"/>
      <c r="R23" s="1470"/>
      <c r="S23" s="1470"/>
      <c r="T23" s="1470"/>
      <c r="U23" s="1470"/>
      <c r="V23" s="1470"/>
      <c r="W23" s="1470"/>
      <c r="X23" s="1470"/>
      <c r="Y23" s="1470"/>
      <c r="Z23" s="1469"/>
      <c r="AA23" s="1469"/>
    </row>
    <row r="24" spans="1:28" s="919" customFormat="1" ht="13.9" customHeight="1">
      <c r="A24" s="919" t="s">
        <v>48</v>
      </c>
      <c r="B24" s="921">
        <v>61</v>
      </c>
      <c r="C24" s="923" t="s">
        <v>359</v>
      </c>
      <c r="D24" s="925"/>
      <c r="E24" s="1115">
        <f>E23</f>
        <v>2500</v>
      </c>
      <c r="F24" s="1343">
        <f t="shared" ref="F24:G24" si="1">F23</f>
        <v>0</v>
      </c>
      <c r="G24" s="1115">
        <f t="shared" si="1"/>
        <v>2500</v>
      </c>
      <c r="H24" s="926"/>
      <c r="I24" s="920"/>
      <c r="J24" s="920"/>
      <c r="K24" s="920"/>
      <c r="L24" s="920"/>
      <c r="M24" s="920"/>
      <c r="N24" s="920"/>
      <c r="O24" s="920"/>
      <c r="P24" s="920"/>
      <c r="Q24" s="920"/>
      <c r="R24" s="920"/>
      <c r="S24" s="920"/>
      <c r="T24" s="920"/>
      <c r="U24" s="920"/>
      <c r="V24" s="920"/>
      <c r="W24" s="920"/>
      <c r="X24" s="920"/>
      <c r="Y24" s="920"/>
    </row>
    <row r="25" spans="1:28" s="919" customFormat="1" ht="13.9" customHeight="1">
      <c r="B25" s="921"/>
      <c r="C25" s="923"/>
      <c r="D25" s="925"/>
      <c r="E25" s="1113"/>
      <c r="F25" s="1342"/>
      <c r="G25" s="1113"/>
      <c r="H25" s="926"/>
      <c r="I25" s="920"/>
      <c r="J25" s="920"/>
      <c r="K25" s="920"/>
      <c r="L25" s="920"/>
      <c r="M25" s="920"/>
      <c r="N25" s="920"/>
      <c r="O25" s="920"/>
      <c r="P25" s="920"/>
      <c r="Q25" s="920"/>
      <c r="R25" s="920"/>
      <c r="S25" s="920"/>
      <c r="T25" s="920"/>
      <c r="U25" s="920"/>
      <c r="V25" s="920"/>
      <c r="W25" s="920"/>
      <c r="X25" s="920"/>
      <c r="Y25" s="920"/>
    </row>
    <row r="26" spans="1:28" ht="14.45" customHeight="1">
      <c r="A26" s="920"/>
      <c r="B26" s="596">
        <v>63</v>
      </c>
      <c r="C26" s="1011" t="s">
        <v>104</v>
      </c>
      <c r="D26" s="449"/>
      <c r="E26" s="813"/>
      <c r="F26" s="304"/>
      <c r="G26" s="304"/>
      <c r="H26" s="683"/>
      <c r="I26" s="447"/>
      <c r="J26" s="447"/>
      <c r="K26" s="447"/>
      <c r="L26" s="447"/>
      <c r="M26" s="447"/>
      <c r="N26" s="447"/>
      <c r="O26" s="447"/>
      <c r="P26" s="447"/>
      <c r="Q26" s="447"/>
      <c r="R26" s="447"/>
      <c r="S26" s="447"/>
      <c r="T26" s="447"/>
      <c r="U26" s="447"/>
      <c r="V26" s="447"/>
      <c r="W26" s="447"/>
      <c r="X26" s="447"/>
      <c r="Y26" s="447"/>
    </row>
    <row r="27" spans="1:28" ht="14.45" customHeight="1">
      <c r="A27" s="920"/>
      <c r="B27" s="1012" t="s">
        <v>245</v>
      </c>
      <c r="C27" s="1011" t="s">
        <v>246</v>
      </c>
      <c r="D27" s="449"/>
      <c r="E27" s="813">
        <v>0</v>
      </c>
      <c r="F27" s="304">
        <v>5000</v>
      </c>
      <c r="G27" s="304">
        <f>F27</f>
        <v>5000</v>
      </c>
      <c r="H27" s="683" t="s">
        <v>186</v>
      </c>
      <c r="I27" s="1470"/>
      <c r="J27" s="1470"/>
      <c r="K27" s="1470"/>
      <c r="L27" s="1470"/>
      <c r="M27" s="1470"/>
      <c r="N27" s="1470"/>
      <c r="O27" s="1470"/>
      <c r="P27" s="1470"/>
      <c r="Q27" s="1470"/>
      <c r="R27" s="1470"/>
      <c r="S27" s="1470"/>
      <c r="T27" s="1470"/>
      <c r="U27" s="1470"/>
      <c r="V27" s="1470"/>
      <c r="W27" s="1470"/>
      <c r="X27" s="1470"/>
      <c r="Y27" s="1470"/>
      <c r="Z27" s="1470"/>
      <c r="AA27" s="1470"/>
    </row>
    <row r="28" spans="1:28" ht="14.45" customHeight="1">
      <c r="A28" s="920" t="s">
        <v>48</v>
      </c>
      <c r="B28" s="596">
        <v>63</v>
      </c>
      <c r="C28" s="1011" t="s">
        <v>247</v>
      </c>
      <c r="D28" s="449"/>
      <c r="E28" s="1345">
        <f>+E27</f>
        <v>0</v>
      </c>
      <c r="F28" s="1013">
        <f t="shared" ref="F28:G28" si="2">+F27</f>
        <v>5000</v>
      </c>
      <c r="G28" s="1013">
        <f t="shared" si="2"/>
        <v>5000</v>
      </c>
      <c r="H28" s="683"/>
      <c r="I28" s="447"/>
      <c r="J28" s="447"/>
      <c r="K28" s="447"/>
      <c r="L28" s="447"/>
      <c r="M28" s="447"/>
      <c r="N28" s="447"/>
      <c r="O28" s="447"/>
      <c r="P28" s="447"/>
      <c r="Q28" s="447"/>
      <c r="R28" s="447"/>
      <c r="S28" s="447"/>
      <c r="T28" s="447"/>
      <c r="U28" s="447"/>
      <c r="V28" s="447"/>
      <c r="W28" s="447"/>
      <c r="X28" s="447"/>
      <c r="Y28" s="447"/>
    </row>
    <row r="29" spans="1:28" ht="9.6" customHeight="1">
      <c r="A29" s="920"/>
      <c r="B29" s="596"/>
      <c r="C29" s="1011"/>
      <c r="D29" s="449"/>
      <c r="E29" s="447"/>
      <c r="F29" s="1021"/>
      <c r="G29" s="813"/>
      <c r="H29" s="683"/>
      <c r="I29" s="447"/>
      <c r="J29" s="447"/>
      <c r="K29" s="447"/>
      <c r="L29" s="447"/>
      <c r="M29" s="447"/>
      <c r="N29" s="447"/>
      <c r="O29" s="447"/>
      <c r="P29" s="447"/>
      <c r="Q29" s="447"/>
      <c r="R29" s="447"/>
      <c r="S29" s="447"/>
      <c r="T29" s="447"/>
      <c r="U29" s="447"/>
      <c r="V29" s="447"/>
      <c r="W29" s="447"/>
      <c r="X29" s="447"/>
      <c r="Y29" s="447"/>
    </row>
    <row r="30" spans="1:28" ht="14.45" customHeight="1">
      <c r="A30" s="920"/>
      <c r="B30" s="596">
        <v>64</v>
      </c>
      <c r="C30" s="1011" t="s">
        <v>38</v>
      </c>
      <c r="D30" s="449"/>
      <c r="E30" s="813"/>
      <c r="F30" s="1021"/>
      <c r="G30" s="1021"/>
      <c r="H30" s="683"/>
      <c r="I30" s="447"/>
      <c r="J30" s="447"/>
      <c r="K30" s="447"/>
      <c r="L30" s="447"/>
      <c r="M30" s="447"/>
      <c r="N30" s="447"/>
      <c r="O30" s="447"/>
      <c r="P30" s="447"/>
      <c r="Q30" s="447"/>
      <c r="R30" s="447"/>
      <c r="S30" s="447"/>
      <c r="T30" s="447"/>
      <c r="U30" s="447"/>
      <c r="V30" s="447"/>
      <c r="W30" s="447"/>
      <c r="X30" s="447"/>
      <c r="Y30" s="447"/>
    </row>
    <row r="31" spans="1:28" ht="14.45" customHeight="1">
      <c r="A31" s="920"/>
      <c r="B31" s="596" t="s">
        <v>256</v>
      </c>
      <c r="C31" s="1011" t="s">
        <v>257</v>
      </c>
      <c r="D31" s="449"/>
      <c r="E31" s="813">
        <v>0</v>
      </c>
      <c r="F31" s="1021">
        <v>1000</v>
      </c>
      <c r="G31" s="1021">
        <f>F31+E31</f>
        <v>1000</v>
      </c>
      <c r="H31" s="683" t="s">
        <v>185</v>
      </c>
      <c r="I31" s="1470"/>
      <c r="J31" s="1470"/>
      <c r="K31" s="1470"/>
      <c r="L31" s="1470"/>
      <c r="M31" s="1470"/>
      <c r="N31" s="1470"/>
      <c r="O31" s="1470"/>
      <c r="P31" s="1470"/>
      <c r="Q31" s="1470"/>
      <c r="R31" s="1470"/>
      <c r="S31" s="1470"/>
      <c r="T31" s="1470"/>
      <c r="U31" s="1470"/>
      <c r="V31" s="1470"/>
      <c r="W31" s="1470"/>
      <c r="X31" s="1470"/>
      <c r="Y31" s="1470"/>
      <c r="Z31" s="1469"/>
      <c r="AA31" s="1469"/>
    </row>
    <row r="32" spans="1:28" ht="14.45" customHeight="1">
      <c r="A32" s="920" t="s">
        <v>48</v>
      </c>
      <c r="B32" s="596">
        <v>64</v>
      </c>
      <c r="C32" s="1011" t="s">
        <v>38</v>
      </c>
      <c r="D32" s="449"/>
      <c r="E32" s="1345">
        <f>E31</f>
        <v>0</v>
      </c>
      <c r="F32" s="1013">
        <f t="shared" ref="F32:G32" si="3">F31</f>
        <v>1000</v>
      </c>
      <c r="G32" s="1013">
        <f t="shared" si="3"/>
        <v>1000</v>
      </c>
      <c r="H32" s="683"/>
      <c r="I32" s="447"/>
      <c r="J32" s="447"/>
      <c r="K32" s="447"/>
      <c r="L32" s="447"/>
      <c r="M32" s="447"/>
      <c r="N32" s="447"/>
      <c r="O32" s="447"/>
      <c r="P32" s="447"/>
      <c r="Q32" s="447"/>
      <c r="R32" s="447"/>
      <c r="S32" s="447"/>
      <c r="T32" s="447"/>
      <c r="U32" s="447"/>
      <c r="V32" s="447"/>
      <c r="W32" s="447"/>
      <c r="X32" s="447"/>
      <c r="Y32" s="447"/>
    </row>
    <row r="33" spans="1:25" ht="14.45" customHeight="1">
      <c r="A33" s="920" t="s">
        <v>48</v>
      </c>
      <c r="B33" s="927">
        <v>0.20100000000000001</v>
      </c>
      <c r="C33" s="928" t="s">
        <v>131</v>
      </c>
      <c r="D33" s="449"/>
      <c r="E33" s="1116">
        <f>E28+E20+E31+E24</f>
        <v>2500</v>
      </c>
      <c r="F33" s="1116">
        <f>F28+F20+F31+F24</f>
        <v>6510</v>
      </c>
      <c r="G33" s="1116">
        <f>G28+G20+G31+G24</f>
        <v>9010</v>
      </c>
      <c r="H33" s="683"/>
      <c r="I33" s="447"/>
      <c r="J33" s="447"/>
      <c r="K33" s="447"/>
      <c r="L33" s="447"/>
      <c r="M33" s="447"/>
      <c r="N33" s="447"/>
      <c r="O33" s="447"/>
      <c r="P33" s="447"/>
      <c r="Q33" s="447"/>
      <c r="R33" s="447"/>
      <c r="S33" s="447"/>
      <c r="T33" s="447"/>
      <c r="U33" s="447"/>
      <c r="V33" s="447"/>
      <c r="W33" s="447"/>
      <c r="X33" s="447"/>
      <c r="Y33" s="447"/>
    </row>
    <row r="34" spans="1:25" ht="14.45" customHeight="1">
      <c r="A34" s="929" t="s">
        <v>48</v>
      </c>
      <c r="B34" s="930">
        <v>3055</v>
      </c>
      <c r="C34" s="928" t="s">
        <v>130</v>
      </c>
      <c r="D34" s="602"/>
      <c r="E34" s="1117">
        <f>+E33</f>
        <v>2500</v>
      </c>
      <c r="F34" s="1117">
        <f t="shared" ref="F34" si="4">+F33</f>
        <v>6510</v>
      </c>
      <c r="G34" s="1117">
        <f t="shared" ref="G34" si="5">+G33</f>
        <v>9010</v>
      </c>
      <c r="H34" s="683"/>
      <c r="I34" s="447"/>
      <c r="J34" s="447"/>
      <c r="K34" s="447"/>
      <c r="L34" s="447"/>
      <c r="M34" s="1655"/>
      <c r="N34" s="447"/>
      <c r="O34" s="447"/>
      <c r="P34" s="447"/>
      <c r="Q34" s="447"/>
      <c r="R34" s="447"/>
      <c r="S34" s="447"/>
      <c r="T34" s="447"/>
      <c r="U34" s="447"/>
      <c r="V34" s="447"/>
      <c r="W34" s="447"/>
      <c r="X34" s="447"/>
      <c r="Y34" s="447"/>
    </row>
    <row r="35" spans="1:25" ht="14.45" customHeight="1">
      <c r="A35" s="931" t="s">
        <v>48</v>
      </c>
      <c r="B35" s="932"/>
      <c r="C35" s="933" t="s">
        <v>52</v>
      </c>
      <c r="D35" s="459"/>
      <c r="E35" s="1116">
        <f t="shared" ref="E35:F35" si="6">E34</f>
        <v>2500</v>
      </c>
      <c r="F35" s="1116">
        <f t="shared" si="6"/>
        <v>6510</v>
      </c>
      <c r="G35" s="1116">
        <f t="shared" ref="G35" si="7">G34</f>
        <v>9010</v>
      </c>
      <c r="H35" s="683"/>
      <c r="I35" s="447"/>
      <c r="J35" s="447"/>
      <c r="K35" s="447"/>
      <c r="L35" s="447"/>
      <c r="M35" s="447"/>
      <c r="N35" s="447"/>
      <c r="O35" s="447"/>
      <c r="P35" s="447"/>
      <c r="Q35" s="447"/>
      <c r="R35" s="447"/>
      <c r="S35" s="447"/>
      <c r="T35" s="447"/>
      <c r="U35" s="447"/>
      <c r="V35" s="447"/>
      <c r="W35" s="447"/>
      <c r="X35" s="447"/>
      <c r="Y35" s="447"/>
    </row>
    <row r="36" spans="1:25" ht="13.9" customHeight="1">
      <c r="A36" s="601" t="s">
        <v>48</v>
      </c>
      <c r="B36" s="600"/>
      <c r="C36" s="599" t="s">
        <v>49</v>
      </c>
      <c r="D36" s="598"/>
      <c r="E36" s="1116">
        <f t="shared" ref="E36" si="8">E35</f>
        <v>2500</v>
      </c>
      <c r="F36" s="1116">
        <f t="shared" ref="F36" si="9">F35</f>
        <v>6510</v>
      </c>
      <c r="G36" s="1116">
        <f t="shared" ref="G36" si="10">G35</f>
        <v>9010</v>
      </c>
      <c r="H36" s="833"/>
      <c r="I36" s="447"/>
      <c r="J36" s="447"/>
      <c r="K36" s="447"/>
      <c r="L36" s="447"/>
      <c r="M36" s="447"/>
      <c r="N36" s="447"/>
      <c r="O36" s="447"/>
      <c r="P36" s="447"/>
      <c r="Q36" s="447"/>
      <c r="R36" s="447"/>
      <c r="S36" s="447"/>
      <c r="T36" s="447"/>
      <c r="U36" s="447"/>
      <c r="V36" s="447"/>
      <c r="W36" s="447"/>
      <c r="X36" s="447"/>
      <c r="Y36" s="447"/>
    </row>
    <row r="37" spans="1:25" ht="16.5" customHeight="1">
      <c r="A37" s="1553" t="s">
        <v>182</v>
      </c>
      <c r="B37" s="1553"/>
      <c r="C37" s="1553"/>
      <c r="D37" s="1553"/>
      <c r="E37" s="1553"/>
      <c r="F37" s="1553"/>
      <c r="G37" s="1553"/>
      <c r="H37" s="1553"/>
      <c r="I37" s="449"/>
      <c r="J37" s="328"/>
      <c r="K37" s="304"/>
      <c r="L37" s="328"/>
      <c r="M37" s="328"/>
      <c r="N37" s="447"/>
      <c r="O37" s="447"/>
      <c r="P37" s="447"/>
      <c r="Q37" s="447"/>
      <c r="R37" s="447"/>
      <c r="S37" s="447"/>
      <c r="T37" s="447"/>
      <c r="U37" s="447"/>
      <c r="V37" s="447"/>
      <c r="W37" s="447"/>
      <c r="X37" s="447"/>
      <c r="Y37" s="447"/>
    </row>
    <row r="38" spans="1:25" ht="25.5" customHeight="1">
      <c r="A38" s="1087" t="s">
        <v>177</v>
      </c>
      <c r="B38" s="1554" t="s">
        <v>501</v>
      </c>
      <c r="C38" s="1554"/>
      <c r="D38" s="1554"/>
      <c r="E38" s="1554"/>
      <c r="F38" s="1554"/>
      <c r="G38" s="1554"/>
      <c r="H38" s="833"/>
      <c r="I38" s="449"/>
      <c r="J38" s="328"/>
      <c r="K38" s="304"/>
      <c r="L38" s="328"/>
      <c r="M38" s="328"/>
      <c r="N38" s="447"/>
      <c r="O38" s="447"/>
      <c r="P38" s="447"/>
      <c r="Q38" s="447"/>
      <c r="R38" s="447"/>
      <c r="S38" s="447"/>
      <c r="T38" s="447"/>
      <c r="U38" s="447"/>
      <c r="V38" s="447"/>
      <c r="W38" s="447"/>
      <c r="X38" s="447"/>
      <c r="Y38" s="447"/>
    </row>
    <row r="39" spans="1:25" ht="15" customHeight="1">
      <c r="A39" s="596" t="s">
        <v>178</v>
      </c>
      <c r="B39" s="1554" t="s">
        <v>362</v>
      </c>
      <c r="C39" s="1554"/>
      <c r="D39" s="1554"/>
      <c r="E39" s="1554"/>
      <c r="F39" s="1554"/>
      <c r="G39" s="1554"/>
      <c r="H39" s="833"/>
      <c r="I39" s="449"/>
      <c r="J39" s="328"/>
      <c r="K39" s="304"/>
      <c r="L39" s="328"/>
      <c r="M39" s="328"/>
      <c r="N39" s="447"/>
      <c r="O39" s="447"/>
      <c r="P39" s="447"/>
      <c r="Q39" s="447"/>
      <c r="R39" s="447"/>
      <c r="S39" s="447"/>
      <c r="T39" s="447"/>
      <c r="U39" s="447"/>
      <c r="V39" s="447"/>
      <c r="W39" s="447"/>
      <c r="X39" s="447"/>
      <c r="Y39" s="447"/>
    </row>
    <row r="40" spans="1:25">
      <c r="A40" s="596" t="s">
        <v>186</v>
      </c>
      <c r="B40" s="1554" t="s">
        <v>248</v>
      </c>
      <c r="C40" s="1554"/>
      <c r="D40" s="1554"/>
      <c r="E40" s="1554"/>
      <c r="F40" s="1554"/>
      <c r="G40" s="1554"/>
      <c r="H40" s="1554"/>
      <c r="I40" s="449"/>
      <c r="J40" s="328"/>
      <c r="K40" s="304"/>
      <c r="L40" s="328"/>
      <c r="M40" s="328"/>
      <c r="N40" s="447"/>
      <c r="O40" s="447"/>
      <c r="P40" s="447"/>
      <c r="Q40" s="447"/>
      <c r="R40" s="447"/>
      <c r="S40" s="447"/>
      <c r="T40" s="447"/>
      <c r="U40" s="447"/>
      <c r="V40" s="447"/>
      <c r="W40" s="447"/>
      <c r="X40" s="447"/>
      <c r="Y40" s="447"/>
    </row>
    <row r="41" spans="1:25">
      <c r="A41" s="596" t="s">
        <v>185</v>
      </c>
      <c r="B41" s="1554" t="s">
        <v>258</v>
      </c>
      <c r="C41" s="1554"/>
      <c r="D41" s="1554"/>
      <c r="E41" s="1554"/>
      <c r="F41" s="1554"/>
      <c r="G41" s="1554"/>
      <c r="H41" s="1554"/>
      <c r="I41" s="449"/>
      <c r="J41" s="328"/>
      <c r="K41" s="304"/>
      <c r="L41" s="328"/>
      <c r="M41" s="328"/>
      <c r="N41" s="447"/>
      <c r="O41" s="447"/>
      <c r="P41" s="447"/>
      <c r="Q41" s="447"/>
      <c r="R41" s="447"/>
      <c r="S41" s="447"/>
      <c r="T41" s="447"/>
      <c r="U41" s="447"/>
      <c r="V41" s="447"/>
      <c r="W41" s="447"/>
      <c r="X41" s="447"/>
      <c r="Y41" s="447"/>
    </row>
    <row r="42" spans="1:25">
      <c r="A42" s="447"/>
      <c r="B42" s="596"/>
      <c r="C42" s="597"/>
      <c r="D42" s="449"/>
      <c r="E42" s="449"/>
      <c r="F42" s="304"/>
      <c r="G42" s="328"/>
      <c r="H42" s="833"/>
      <c r="I42" s="449"/>
      <c r="J42" s="328"/>
      <c r="K42" s="304"/>
      <c r="L42" s="328"/>
      <c r="M42" s="328"/>
      <c r="N42" s="447"/>
      <c r="O42" s="447"/>
      <c r="P42" s="447"/>
      <c r="Q42" s="447"/>
      <c r="R42" s="447"/>
      <c r="S42" s="447"/>
      <c r="T42" s="447"/>
      <c r="U42" s="447"/>
      <c r="V42" s="447"/>
      <c r="W42" s="447"/>
      <c r="X42" s="447"/>
      <c r="Y42" s="447"/>
    </row>
    <row r="43" spans="1:25">
      <c r="A43" s="447"/>
      <c r="B43" s="596"/>
      <c r="C43" s="597"/>
      <c r="D43" s="449"/>
      <c r="E43" s="449"/>
      <c r="F43" s="304"/>
      <c r="G43" s="328"/>
      <c r="H43" s="833"/>
      <c r="I43" s="449"/>
      <c r="J43" s="328"/>
      <c r="K43" s="304"/>
      <c r="L43" s="328"/>
      <c r="M43" s="328"/>
      <c r="N43" s="447"/>
      <c r="O43" s="447"/>
      <c r="P43" s="447"/>
      <c r="Q43" s="447"/>
      <c r="R43" s="447"/>
      <c r="S43" s="447"/>
      <c r="T43" s="447"/>
      <c r="U43" s="447"/>
      <c r="V43" s="447"/>
      <c r="W43" s="447"/>
      <c r="X43" s="447"/>
      <c r="Y43" s="447"/>
    </row>
    <row r="44" spans="1:25">
      <c r="A44" s="447"/>
      <c r="B44" s="596"/>
      <c r="C44" s="597"/>
      <c r="D44" s="449"/>
      <c r="E44" s="449"/>
      <c r="F44" s="304"/>
      <c r="G44" s="328"/>
      <c r="H44" s="833"/>
      <c r="I44" s="449"/>
      <c r="J44" s="328"/>
      <c r="K44" s="304"/>
      <c r="L44" s="328"/>
      <c r="M44" s="328"/>
      <c r="N44" s="447"/>
      <c r="O44" s="447"/>
      <c r="P44" s="447"/>
      <c r="Q44" s="447"/>
      <c r="R44" s="447"/>
      <c r="S44" s="447"/>
      <c r="T44" s="447"/>
      <c r="U44" s="447"/>
      <c r="V44" s="447"/>
      <c r="W44" s="447"/>
      <c r="X44" s="447"/>
      <c r="Y44" s="447"/>
    </row>
    <row r="45" spans="1:25">
      <c r="A45" s="447"/>
      <c r="B45" s="596"/>
      <c r="C45" s="597"/>
      <c r="D45" s="449"/>
      <c r="E45" s="449"/>
      <c r="F45" s="304"/>
      <c r="G45" s="328"/>
      <c r="H45" s="833"/>
      <c r="I45" s="449"/>
      <c r="J45" s="328"/>
      <c r="K45" s="304"/>
      <c r="L45" s="328"/>
      <c r="M45" s="328"/>
    </row>
    <row r="46" spans="1:25">
      <c r="A46" s="447"/>
      <c r="B46" s="596"/>
      <c r="C46" s="597"/>
      <c r="D46" s="1566"/>
      <c r="E46" s="715"/>
      <c r="F46" s="1566"/>
      <c r="G46" s="715"/>
      <c r="H46" s="780"/>
      <c r="I46" s="449"/>
      <c r="J46" s="328"/>
      <c r="K46" s="304"/>
      <c r="L46" s="328"/>
      <c r="M46" s="328"/>
    </row>
    <row r="47" spans="1:25">
      <c r="A47" s="447"/>
      <c r="B47" s="596"/>
      <c r="C47" s="597"/>
      <c r="D47" s="449"/>
      <c r="E47" s="449"/>
      <c r="F47" s="304"/>
      <c r="G47" s="328"/>
      <c r="H47" s="833"/>
      <c r="I47" s="449"/>
      <c r="J47" s="328"/>
      <c r="K47" s="304"/>
      <c r="L47" s="328"/>
      <c r="M47" s="328"/>
    </row>
    <row r="48" spans="1:25" ht="0.75" customHeight="1">
      <c r="A48" s="447"/>
      <c r="B48" s="596"/>
      <c r="C48" s="597"/>
      <c r="D48" s="449"/>
      <c r="E48" s="449"/>
      <c r="F48" s="447"/>
      <c r="G48" s="447"/>
      <c r="H48" s="1656"/>
      <c r="I48" s="449"/>
      <c r="J48" s="328"/>
      <c r="K48" s="304"/>
      <c r="L48" s="328"/>
      <c r="M48" s="328"/>
    </row>
    <row r="49" spans="1:13">
      <c r="A49" s="447"/>
      <c r="B49" s="596"/>
      <c r="C49" s="447"/>
      <c r="D49" s="457"/>
      <c r="E49" s="457"/>
      <c r="F49" s="304"/>
      <c r="G49" s="328"/>
      <c r="H49" s="833"/>
      <c r="I49" s="457"/>
      <c r="J49" s="457"/>
      <c r="K49" s="457"/>
      <c r="L49" s="457"/>
      <c r="M49" s="457"/>
    </row>
    <row r="50" spans="1:13">
      <c r="A50" s="447"/>
      <c r="B50" s="596"/>
      <c r="C50" s="447"/>
      <c r="D50" s="457"/>
      <c r="E50" s="457"/>
      <c r="F50" s="457"/>
      <c r="G50" s="457"/>
      <c r="H50" s="834"/>
      <c r="I50" s="457"/>
      <c r="J50" s="457"/>
      <c r="K50" s="457"/>
      <c r="L50" s="457"/>
      <c r="M50" s="457"/>
    </row>
    <row r="51" spans="1:13">
      <c r="C51" s="447"/>
      <c r="D51" s="311"/>
      <c r="E51" s="311"/>
      <c r="F51" s="311"/>
      <c r="G51" s="311"/>
      <c r="H51" s="801"/>
      <c r="I51" s="311"/>
      <c r="J51" s="311"/>
      <c r="L51" s="448"/>
      <c r="M51" s="448"/>
    </row>
    <row r="52" spans="1:13">
      <c r="C52" s="447"/>
      <c r="D52" s="502"/>
      <c r="E52" s="502"/>
      <c r="F52" s="502"/>
      <c r="G52" s="502"/>
      <c r="H52" s="1657"/>
      <c r="I52" s="502"/>
      <c r="J52" s="502"/>
      <c r="L52" s="448"/>
      <c r="M52" s="448"/>
    </row>
    <row r="53" spans="1:13">
      <c r="C53" s="453"/>
      <c r="D53" s="461"/>
      <c r="E53" s="461"/>
      <c r="F53" s="461"/>
      <c r="G53" s="461"/>
      <c r="H53" s="802"/>
      <c r="I53" s="461"/>
      <c r="J53" s="461"/>
      <c r="L53" s="448"/>
      <c r="M53" s="448"/>
    </row>
    <row r="54" spans="1:13">
      <c r="C54" s="453"/>
      <c r="F54" s="448"/>
      <c r="G54" s="448"/>
      <c r="H54" s="832"/>
      <c r="I54" s="448"/>
      <c r="J54" s="448"/>
      <c r="L54" s="448"/>
      <c r="M54" s="448"/>
    </row>
    <row r="55" spans="1:13">
      <c r="C55" s="453"/>
      <c r="F55" s="448"/>
      <c r="G55" s="448"/>
      <c r="H55" s="832"/>
      <c r="I55" s="448"/>
      <c r="J55" s="448"/>
      <c r="L55" s="448"/>
      <c r="M55" s="448"/>
    </row>
    <row r="56" spans="1:13">
      <c r="C56" s="453"/>
      <c r="F56" s="448"/>
      <c r="G56" s="448"/>
      <c r="H56" s="832"/>
      <c r="I56" s="448"/>
      <c r="J56" s="448"/>
      <c r="L56" s="448"/>
      <c r="M56" s="448"/>
    </row>
    <row r="57" spans="1:13">
      <c r="C57" s="453"/>
      <c r="F57" s="448"/>
      <c r="G57" s="448"/>
      <c r="H57" s="832"/>
      <c r="I57" s="448"/>
      <c r="J57" s="448"/>
      <c r="L57" s="448"/>
      <c r="M57" s="448"/>
    </row>
    <row r="58" spans="1:13">
      <c r="C58" s="453"/>
      <c r="F58" s="448"/>
      <c r="G58" s="448"/>
      <c r="H58" s="832"/>
      <c r="I58" s="448"/>
      <c r="J58" s="448"/>
      <c r="L58" s="448"/>
      <c r="M58" s="448"/>
    </row>
    <row r="59" spans="1:13">
      <c r="C59" s="453"/>
      <c r="F59" s="448"/>
      <c r="G59" s="448"/>
      <c r="H59" s="832"/>
      <c r="I59" s="448"/>
      <c r="J59" s="448"/>
      <c r="L59" s="448"/>
      <c r="M59" s="448"/>
    </row>
    <row r="67" spans="1:13">
      <c r="A67" s="1552"/>
      <c r="B67" s="1552"/>
      <c r="C67" s="1552"/>
    </row>
    <row r="73" spans="1:13">
      <c r="B73" s="451"/>
      <c r="F73" s="448"/>
      <c r="G73" s="448"/>
      <c r="H73" s="832"/>
      <c r="I73" s="448"/>
      <c r="J73" s="448"/>
      <c r="L73" s="448"/>
      <c r="M73" s="448"/>
    </row>
    <row r="79" spans="1:13">
      <c r="B79" s="451"/>
      <c r="C79" s="595"/>
    </row>
  </sheetData>
  <autoFilter ref="A13:AB13"/>
  <mergeCells count="11">
    <mergeCell ref="A1:G1"/>
    <mergeCell ref="A2:G2"/>
    <mergeCell ref="A67:C67"/>
    <mergeCell ref="A37:H37"/>
    <mergeCell ref="A3:G3"/>
    <mergeCell ref="B4:G4"/>
    <mergeCell ref="B12:G12"/>
    <mergeCell ref="B38:G38"/>
    <mergeCell ref="B40:H40"/>
    <mergeCell ref="B41:H41"/>
    <mergeCell ref="B39:G39"/>
  </mergeCells>
  <printOptions horizontalCentered="1"/>
  <pageMargins left="0.74803149606299213" right="0.39370078740157483" top="0.98425196850393704" bottom="4.1338582677165361" header="0.51181102362204722" footer="3.5433070866141736"/>
  <pageSetup paperSize="9" scale="90" firstPageNumber="29" orientation="portrait" blackAndWhite="1" useFirstPageNumber="1" r:id="rId1"/>
  <headerFooter alignWithMargins="0">
    <oddHeader xml:space="preserve">&amp;C   </oddHeader>
    <oddFooter>&amp;C&amp;"Times New Roman,Bold"  &amp;P</oddFooter>
  </headerFooter>
  <rowBreaks count="1" manualBreakCount="1">
    <brk id="36" max="7" man="1"/>
  </rowBreaks>
</worksheet>
</file>

<file path=xl/worksheets/sheet21.xml><?xml version="1.0" encoding="utf-8"?>
<worksheet xmlns="http://schemas.openxmlformats.org/spreadsheetml/2006/main" xmlns:r="http://schemas.openxmlformats.org/officeDocument/2006/relationships">
  <sheetPr syncVertical="1" syncRef="A10" transitionEvaluation="1"/>
  <dimension ref="A1:AL43"/>
  <sheetViews>
    <sheetView view="pageBreakPreview" topLeftCell="A10" zoomScaleSheetLayoutView="100" workbookViewId="0">
      <selection activeCell="K28" sqref="K28"/>
    </sheetView>
  </sheetViews>
  <sheetFormatPr defaultColWidth="11" defaultRowHeight="12.75"/>
  <cols>
    <col min="1" max="1" width="6.42578125" style="255" customWidth="1"/>
    <col min="2" max="2" width="8.140625" style="92" customWidth="1"/>
    <col min="3" max="3" width="34.5703125" style="76" customWidth="1"/>
    <col min="4" max="4" width="10.28515625" style="90" customWidth="1"/>
    <col min="5" max="5" width="9.42578125" style="90" customWidth="1"/>
    <col min="6" max="6" width="10.85546875" style="76" customWidth="1"/>
    <col min="7" max="7" width="8.5703125" style="76" customWidth="1"/>
    <col min="8" max="8" width="3.5703125" style="81" customWidth="1"/>
    <col min="9" max="9" width="8.5703125" style="90" customWidth="1"/>
    <col min="10" max="10" width="8.42578125" style="90" customWidth="1"/>
    <col min="11" max="11" width="8.5703125" style="90" customWidth="1"/>
    <col min="12" max="12" width="9.140625" style="76" customWidth="1"/>
    <col min="13" max="13" width="11.42578125" style="90" customWidth="1"/>
    <col min="14" max="14" width="9.85546875" style="113" customWidth="1"/>
    <col min="15" max="15" width="9.42578125" style="94" customWidth="1"/>
    <col min="16" max="16" width="10.140625" style="94" customWidth="1"/>
    <col min="17" max="17" width="7.5703125" style="94" customWidth="1"/>
    <col min="18" max="18" width="13.7109375" style="94" customWidth="1"/>
    <col min="19" max="20" width="5.5703125" style="94" customWidth="1"/>
    <col min="21" max="21" width="15.140625" style="94" customWidth="1"/>
    <col min="22" max="22" width="7.85546875" style="94" customWidth="1"/>
    <col min="23" max="23" width="11" style="94" customWidth="1"/>
    <col min="24" max="27" width="5.5703125" style="94" customWidth="1"/>
    <col min="28" max="28" width="11.28515625" style="94" bestFit="1" customWidth="1"/>
    <col min="29" max="32" width="5.5703125" style="94" customWidth="1"/>
    <col min="33" max="33" width="11.28515625" style="94" bestFit="1" customWidth="1"/>
    <col min="34" max="38" width="11" style="94"/>
    <col min="39" max="16384" width="11" style="76"/>
  </cols>
  <sheetData>
    <row r="1" spans="1:38" ht="12.75" customHeight="1">
      <c r="A1" s="1555" t="s">
        <v>26</v>
      </c>
      <c r="B1" s="1555"/>
      <c r="C1" s="1555"/>
      <c r="D1" s="1555"/>
      <c r="E1" s="1555"/>
      <c r="F1" s="1555"/>
      <c r="G1" s="1555"/>
      <c r="H1" s="165"/>
      <c r="I1" s="218"/>
      <c r="J1" s="218"/>
      <c r="K1" s="218"/>
      <c r="L1" s="218"/>
      <c r="M1" s="218"/>
      <c r="AH1" s="76"/>
      <c r="AI1" s="76"/>
      <c r="AJ1" s="76"/>
      <c r="AK1" s="76"/>
      <c r="AL1" s="76"/>
    </row>
    <row r="2" spans="1:38">
      <c r="A2" s="1505" t="s">
        <v>27</v>
      </c>
      <c r="B2" s="1505"/>
      <c r="C2" s="1505"/>
      <c r="D2" s="1505"/>
      <c r="E2" s="1505"/>
      <c r="F2" s="1505"/>
      <c r="G2" s="1505"/>
      <c r="H2" s="836"/>
      <c r="I2" s="686"/>
      <c r="J2" s="686"/>
      <c r="K2" s="686"/>
      <c r="L2" s="686"/>
      <c r="M2" s="686"/>
      <c r="AH2" s="76"/>
      <c r="AI2" s="76"/>
      <c r="AJ2" s="76"/>
      <c r="AK2" s="76"/>
      <c r="AL2" s="76"/>
    </row>
    <row r="3" spans="1:38" ht="26.25" customHeight="1">
      <c r="A3" s="1519" t="s">
        <v>249</v>
      </c>
      <c r="B3" s="1519"/>
      <c r="C3" s="1519"/>
      <c r="D3" s="1519"/>
      <c r="E3" s="1519"/>
      <c r="F3" s="1519"/>
      <c r="G3" s="1519"/>
      <c r="H3" s="764"/>
      <c r="I3" s="106"/>
      <c r="J3" s="106"/>
      <c r="K3" s="106"/>
      <c r="L3" s="97"/>
      <c r="M3" s="106"/>
      <c r="AH3" s="76"/>
      <c r="AI3" s="76"/>
      <c r="AJ3" s="76"/>
      <c r="AK3" s="76"/>
      <c r="AL3" s="76"/>
    </row>
    <row r="4" spans="1:38" ht="13.9" customHeight="1">
      <c r="A4" s="30"/>
      <c r="B4" s="26"/>
      <c r="C4" s="26"/>
      <c r="D4" s="31"/>
      <c r="E4" s="32" t="s">
        <v>5</v>
      </c>
      <c r="F4" s="32" t="s">
        <v>6</v>
      </c>
      <c r="G4" s="32" t="s">
        <v>100</v>
      </c>
      <c r="H4" s="68"/>
      <c r="I4" s="106"/>
      <c r="J4" s="106"/>
      <c r="K4" s="106"/>
      <c r="L4" s="97"/>
      <c r="M4" s="106"/>
      <c r="AH4" s="76"/>
      <c r="AI4" s="76"/>
      <c r="AJ4" s="76"/>
      <c r="AK4" s="76"/>
      <c r="AL4" s="76"/>
    </row>
    <row r="5" spans="1:38" ht="15" customHeight="1">
      <c r="A5" s="30"/>
      <c r="B5" s="1318" t="s">
        <v>7</v>
      </c>
      <c r="C5" s="1296" t="s">
        <v>8</v>
      </c>
      <c r="D5" s="34" t="s">
        <v>49</v>
      </c>
      <c r="E5" s="28">
        <v>125093</v>
      </c>
      <c r="F5" s="28">
        <v>37975</v>
      </c>
      <c r="G5" s="28">
        <f>SUM(E5:F5)</f>
        <v>163068</v>
      </c>
      <c r="H5" s="766"/>
      <c r="I5" s="106"/>
      <c r="J5" s="106"/>
      <c r="K5" s="106"/>
      <c r="L5" s="97"/>
      <c r="M5" s="106"/>
      <c r="AH5" s="76"/>
      <c r="AI5" s="76"/>
      <c r="AJ5" s="76"/>
      <c r="AK5" s="76"/>
      <c r="AL5" s="76"/>
    </row>
    <row r="6" spans="1:38" ht="15.6" customHeight="1">
      <c r="A6" s="30"/>
      <c r="B6" s="1318" t="s">
        <v>9</v>
      </c>
      <c r="C6" s="1296" t="s">
        <v>225</v>
      </c>
      <c r="D6" s="34" t="s">
        <v>49</v>
      </c>
      <c r="E6" s="28">
        <v>67</v>
      </c>
      <c r="F6" s="1072">
        <v>36064</v>
      </c>
      <c r="G6" s="28">
        <f>SUM(E6:F6)</f>
        <v>36131</v>
      </c>
      <c r="H6" s="766"/>
      <c r="I6" s="106"/>
      <c r="J6" s="106"/>
      <c r="K6" s="106"/>
      <c r="L6" s="97"/>
      <c r="M6" s="106"/>
      <c r="O6" s="113"/>
      <c r="P6" s="113"/>
      <c r="Q6" s="113"/>
      <c r="R6" s="113"/>
      <c r="S6" s="113"/>
      <c r="T6" s="113"/>
      <c r="U6" s="113"/>
      <c r="V6" s="113"/>
      <c r="W6" s="113"/>
      <c r="X6" s="113"/>
      <c r="Y6" s="113"/>
      <c r="Z6" s="113"/>
      <c r="AA6" s="113"/>
      <c r="AB6" s="113"/>
      <c r="AC6" s="113"/>
      <c r="AD6" s="113"/>
      <c r="AE6" s="113"/>
      <c r="AF6" s="113"/>
      <c r="AH6" s="76"/>
      <c r="AI6" s="76"/>
      <c r="AJ6" s="76"/>
      <c r="AK6" s="76"/>
      <c r="AL6" s="76"/>
    </row>
    <row r="7" spans="1:38" ht="26.25" customHeight="1">
      <c r="A7" s="30"/>
      <c r="B7" s="954" t="s">
        <v>22</v>
      </c>
      <c r="C7" s="950" t="s">
        <v>226</v>
      </c>
      <c r="D7" s="36" t="s">
        <v>49</v>
      </c>
      <c r="E7" s="29">
        <f>G22</f>
        <v>4000</v>
      </c>
      <c r="F7" s="1377">
        <v>0</v>
      </c>
      <c r="G7" s="29">
        <f>F7+E7</f>
        <v>4000</v>
      </c>
      <c r="H7" s="766"/>
      <c r="I7" s="106"/>
      <c r="J7" s="106"/>
      <c r="K7" s="106"/>
      <c r="L7" s="97"/>
      <c r="M7" s="106"/>
      <c r="O7" s="113"/>
      <c r="P7" s="113"/>
      <c r="Q7" s="113"/>
      <c r="R7" s="113"/>
      <c r="S7" s="113"/>
      <c r="T7" s="113"/>
      <c r="U7" s="113"/>
      <c r="V7" s="113"/>
      <c r="W7" s="113"/>
      <c r="X7" s="113"/>
      <c r="Y7" s="113"/>
      <c r="Z7" s="113"/>
      <c r="AA7" s="113"/>
      <c r="AB7" s="113"/>
      <c r="AC7" s="113"/>
      <c r="AD7" s="113"/>
      <c r="AE7" s="113"/>
      <c r="AF7" s="113"/>
      <c r="AH7" s="76"/>
      <c r="AI7" s="76"/>
      <c r="AJ7" s="76"/>
      <c r="AK7" s="76"/>
      <c r="AL7" s="76"/>
    </row>
    <row r="8" spans="1:38" ht="15" customHeight="1">
      <c r="A8" s="30"/>
      <c r="B8" s="1295" t="s">
        <v>48</v>
      </c>
      <c r="C8" s="1296" t="s">
        <v>227</v>
      </c>
      <c r="D8" s="38" t="s">
        <v>49</v>
      </c>
      <c r="E8" s="39">
        <f>E7+E6+E5</f>
        <v>129160</v>
      </c>
      <c r="F8" s="39">
        <f>F7+F6+F5</f>
        <v>74039</v>
      </c>
      <c r="G8" s="39">
        <f>G7+G6+G5</f>
        <v>203199</v>
      </c>
      <c r="H8" s="766"/>
      <c r="I8" s="106"/>
      <c r="J8" s="106"/>
      <c r="K8" s="106"/>
      <c r="L8" s="97"/>
      <c r="M8" s="106"/>
      <c r="O8" s="113"/>
      <c r="P8" s="113"/>
      <c r="Q8" s="113"/>
      <c r="R8" s="113"/>
      <c r="S8" s="113"/>
      <c r="T8" s="113"/>
      <c r="U8" s="113"/>
      <c r="V8" s="113"/>
      <c r="W8" s="113"/>
      <c r="X8" s="113"/>
      <c r="Y8" s="113"/>
      <c r="Z8" s="113"/>
      <c r="AA8" s="113"/>
      <c r="AB8" s="113"/>
      <c r="AC8" s="113"/>
      <c r="AD8" s="113"/>
      <c r="AE8" s="113"/>
      <c r="AF8" s="113"/>
      <c r="AH8" s="76"/>
      <c r="AI8" s="76"/>
      <c r="AJ8" s="76"/>
      <c r="AK8" s="76"/>
      <c r="AL8" s="76"/>
    </row>
    <row r="9" spans="1:38" ht="13.9" customHeight="1">
      <c r="A9" s="30"/>
      <c r="B9" s="33"/>
      <c r="C9" s="26"/>
      <c r="D9" s="34"/>
      <c r="E9" s="28"/>
      <c r="F9" s="28"/>
      <c r="G9" s="28"/>
      <c r="H9" s="766"/>
      <c r="I9" s="106"/>
      <c r="J9" s="106"/>
      <c r="K9" s="106"/>
      <c r="L9" s="97"/>
      <c r="M9" s="106"/>
      <c r="O9" s="113"/>
      <c r="P9" s="113"/>
      <c r="Q9" s="113"/>
      <c r="R9" s="113"/>
      <c r="S9" s="113"/>
      <c r="T9" s="113"/>
      <c r="U9" s="113"/>
      <c r="V9" s="113"/>
      <c r="W9" s="113"/>
      <c r="X9" s="113"/>
      <c r="Y9" s="113"/>
      <c r="Z9" s="113"/>
      <c r="AA9" s="113"/>
      <c r="AB9" s="113"/>
      <c r="AC9" s="113"/>
      <c r="AD9" s="113"/>
      <c r="AE9" s="113"/>
      <c r="AF9" s="113"/>
      <c r="AH9" s="76"/>
      <c r="AI9" s="76"/>
      <c r="AJ9" s="76"/>
      <c r="AK9" s="76"/>
      <c r="AL9" s="76"/>
    </row>
    <row r="10" spans="1:38" ht="13.9" customHeight="1">
      <c r="A10" s="30"/>
      <c r="B10" s="1318" t="s">
        <v>265</v>
      </c>
      <c r="C10" s="1296" t="s">
        <v>23</v>
      </c>
      <c r="D10" s="26"/>
      <c r="E10" s="26"/>
      <c r="F10" s="40"/>
      <c r="G10" s="26"/>
      <c r="H10" s="37"/>
      <c r="I10" s="106"/>
      <c r="J10" s="106"/>
      <c r="K10" s="106"/>
      <c r="L10" s="106"/>
      <c r="M10" s="106"/>
      <c r="O10" s="113"/>
      <c r="P10" s="113"/>
      <c r="Q10" s="113"/>
      <c r="R10" s="113"/>
      <c r="S10" s="113"/>
      <c r="T10" s="113"/>
      <c r="U10" s="113"/>
      <c r="V10" s="113"/>
      <c r="W10" s="113"/>
      <c r="X10" s="113"/>
      <c r="Y10" s="113"/>
      <c r="Z10" s="113"/>
      <c r="AA10" s="113"/>
      <c r="AB10" s="113"/>
      <c r="AC10" s="113"/>
      <c r="AD10" s="113"/>
      <c r="AE10" s="113"/>
      <c r="AF10" s="113"/>
      <c r="AH10" s="76"/>
      <c r="AI10" s="76"/>
      <c r="AJ10" s="76"/>
      <c r="AK10" s="76"/>
      <c r="AL10" s="76"/>
    </row>
    <row r="11" spans="1:38" s="1" customFormat="1">
      <c r="A11" s="28"/>
      <c r="B11" s="660"/>
      <c r="C11" s="660"/>
      <c r="D11" s="660"/>
      <c r="E11" s="660"/>
      <c r="F11" s="660"/>
      <c r="G11" s="660"/>
      <c r="H11" s="767"/>
      <c r="I11" s="1489"/>
      <c r="J11" s="1489"/>
      <c r="K11" s="1489"/>
      <c r="L11" s="1489"/>
      <c r="M11" s="1508"/>
      <c r="N11" s="1489"/>
      <c r="O11" s="1489"/>
      <c r="P11" s="1489"/>
      <c r="Q11" s="1489"/>
      <c r="R11" s="1489"/>
      <c r="S11" s="1489"/>
      <c r="T11" s="1489"/>
      <c r="U11" s="1489"/>
      <c r="V11" s="1489"/>
      <c r="W11" s="1489"/>
      <c r="X11" s="1490"/>
      <c r="Y11" s="1490"/>
      <c r="Z11" s="1490"/>
      <c r="AA11" s="1490"/>
      <c r="AB11" s="1490"/>
      <c r="AC11" s="1574"/>
      <c r="AD11" s="1574"/>
      <c r="AE11" s="1574"/>
      <c r="AF11" s="1574"/>
    </row>
    <row r="12" spans="1:38" s="1" customFormat="1" ht="13.5" thickBot="1">
      <c r="A12" s="41"/>
      <c r="B12" s="667"/>
      <c r="C12" s="667"/>
      <c r="D12" s="667"/>
      <c r="E12" s="667"/>
      <c r="F12" s="667"/>
      <c r="G12" s="667" t="s">
        <v>89</v>
      </c>
      <c r="H12" s="767"/>
      <c r="I12" s="1489"/>
      <c r="J12" s="1489"/>
      <c r="K12" s="1489"/>
      <c r="L12" s="1489"/>
      <c r="M12" s="1508"/>
      <c r="N12" s="1489"/>
      <c r="O12" s="1489"/>
      <c r="P12" s="1489"/>
      <c r="Q12" s="1489"/>
      <c r="R12" s="1489"/>
      <c r="S12" s="1489"/>
      <c r="T12" s="1489"/>
      <c r="U12" s="1489"/>
      <c r="V12" s="1489"/>
      <c r="W12" s="1489"/>
      <c r="X12" s="1490"/>
      <c r="Y12" s="1490"/>
      <c r="Z12" s="1490"/>
      <c r="AA12" s="1490"/>
      <c r="AB12" s="1490"/>
      <c r="AC12" s="1574"/>
      <c r="AD12" s="1574"/>
      <c r="AE12" s="1574"/>
      <c r="AF12" s="1574"/>
    </row>
    <row r="13" spans="1:38" s="1" customFormat="1" ht="14.25" thickTop="1" thickBot="1">
      <c r="A13" s="41"/>
      <c r="B13" s="275"/>
      <c r="C13" s="275" t="s">
        <v>24</v>
      </c>
      <c r="D13" s="275"/>
      <c r="E13" s="275" t="s">
        <v>50</v>
      </c>
      <c r="F13" s="275" t="s">
        <v>102</v>
      </c>
      <c r="G13" s="42" t="s">
        <v>100</v>
      </c>
      <c r="H13" s="68"/>
      <c r="I13" s="155"/>
      <c r="J13" s="155"/>
      <c r="K13" s="155"/>
      <c r="L13" s="155"/>
      <c r="M13" s="1478"/>
      <c r="N13" s="155"/>
      <c r="O13" s="155"/>
      <c r="P13" s="155"/>
      <c r="Q13" s="155"/>
      <c r="R13" s="1478"/>
      <c r="S13" s="155"/>
      <c r="T13" s="155"/>
      <c r="U13" s="155"/>
      <c r="V13" s="155"/>
      <c r="W13" s="1478"/>
      <c r="X13" s="4"/>
      <c r="Y13" s="4"/>
      <c r="Z13" s="4"/>
      <c r="AA13" s="4"/>
      <c r="AB13" s="604"/>
      <c r="AC13" s="1574"/>
      <c r="AD13" s="1574"/>
      <c r="AE13" s="1574"/>
      <c r="AF13" s="1574"/>
    </row>
    <row r="14" spans="1:38" ht="15" customHeight="1" thickTop="1">
      <c r="C14" s="876" t="s">
        <v>52</v>
      </c>
      <c r="D14" s="162"/>
      <c r="E14" s="162"/>
      <c r="F14" s="162"/>
      <c r="G14" s="162"/>
      <c r="H14" s="176"/>
      <c r="I14" s="113"/>
      <c r="J14" s="113"/>
      <c r="K14" s="113"/>
      <c r="L14" s="113"/>
      <c r="M14" s="113"/>
      <c r="O14" s="113"/>
      <c r="P14" s="113"/>
      <c r="Q14" s="113"/>
      <c r="R14" s="113"/>
      <c r="S14" s="113"/>
      <c r="T14" s="113"/>
      <c r="U14" s="113"/>
      <c r="V14" s="113"/>
      <c r="W14" s="113"/>
      <c r="X14" s="113"/>
      <c r="Y14" s="113"/>
      <c r="Z14" s="113"/>
      <c r="AA14" s="113"/>
      <c r="AB14" s="113"/>
      <c r="AC14" s="113"/>
      <c r="AD14" s="113"/>
      <c r="AE14" s="113"/>
      <c r="AF14" s="113"/>
      <c r="AH14" s="76"/>
      <c r="AI14" s="76"/>
      <c r="AJ14" s="76"/>
      <c r="AK14" s="76"/>
      <c r="AL14" s="76"/>
    </row>
    <row r="15" spans="1:38" ht="15" customHeight="1">
      <c r="A15" s="255" t="s">
        <v>53</v>
      </c>
      <c r="B15" s="192">
        <v>2204</v>
      </c>
      <c r="C15" s="117" t="s">
        <v>81</v>
      </c>
      <c r="F15" s="90"/>
      <c r="G15" s="90"/>
      <c r="H15" s="270"/>
      <c r="I15" s="113"/>
      <c r="J15" s="113"/>
      <c r="K15" s="113"/>
      <c r="L15" s="113"/>
      <c r="M15" s="113"/>
      <c r="O15" s="113"/>
      <c r="P15" s="113"/>
      <c r="Q15" s="113"/>
      <c r="R15" s="113"/>
      <c r="S15" s="113"/>
      <c r="T15" s="113"/>
      <c r="U15" s="113"/>
      <c r="V15" s="113"/>
      <c r="W15" s="113"/>
      <c r="X15" s="113"/>
      <c r="Y15" s="113"/>
      <c r="Z15" s="113"/>
      <c r="AA15" s="113"/>
      <c r="AB15" s="113"/>
      <c r="AC15" s="113"/>
      <c r="AD15" s="113"/>
      <c r="AE15" s="113"/>
      <c r="AF15" s="113"/>
      <c r="AH15" s="76"/>
      <c r="AI15" s="76"/>
      <c r="AJ15" s="76"/>
      <c r="AK15" s="76"/>
      <c r="AL15" s="76"/>
    </row>
    <row r="16" spans="1:38" ht="15.75" customHeight="1">
      <c r="A16" s="257"/>
      <c r="B16" s="105">
        <v>0.10199999999999999</v>
      </c>
      <c r="C16" s="86" t="s">
        <v>250</v>
      </c>
      <c r="D16" s="99"/>
      <c r="E16" s="99"/>
      <c r="F16" s="99"/>
      <c r="G16" s="99"/>
      <c r="H16" s="270"/>
      <c r="I16" s="569"/>
      <c r="J16" s="569"/>
      <c r="K16" s="569"/>
      <c r="L16" s="569"/>
      <c r="M16" s="569"/>
      <c r="N16" s="569"/>
      <c r="O16" s="569"/>
      <c r="P16" s="569"/>
      <c r="Q16" s="569"/>
      <c r="R16" s="569"/>
      <c r="S16" s="569"/>
      <c r="T16" s="569"/>
      <c r="U16" s="569"/>
      <c r="V16" s="569"/>
      <c r="W16" s="569"/>
      <c r="X16" s="569"/>
      <c r="Y16" s="569"/>
      <c r="Z16" s="569"/>
      <c r="AA16" s="113"/>
      <c r="AB16" s="113"/>
      <c r="AC16" s="113"/>
      <c r="AD16" s="113"/>
      <c r="AE16" s="113"/>
      <c r="AF16" s="113"/>
      <c r="AH16" s="76"/>
      <c r="AI16" s="76"/>
      <c r="AJ16" s="76"/>
      <c r="AK16" s="76"/>
      <c r="AL16" s="76"/>
    </row>
    <row r="17" spans="1:38" ht="15" customHeight="1">
      <c r="B17" s="220">
        <v>61</v>
      </c>
      <c r="C17" s="118" t="s">
        <v>251</v>
      </c>
      <c r="D17" s="99"/>
      <c r="E17" s="99"/>
      <c r="F17" s="99"/>
      <c r="G17" s="99"/>
      <c r="H17" s="270"/>
      <c r="I17" s="569"/>
      <c r="J17" s="569"/>
      <c r="K17" s="569"/>
      <c r="L17" s="569"/>
      <c r="M17" s="569"/>
      <c r="N17" s="569"/>
      <c r="O17" s="569"/>
      <c r="P17" s="569"/>
      <c r="Q17" s="569"/>
      <c r="R17" s="569"/>
      <c r="S17" s="569"/>
      <c r="T17" s="569"/>
      <c r="U17" s="569"/>
      <c r="V17" s="569"/>
      <c r="W17" s="569"/>
      <c r="X17" s="569"/>
      <c r="Y17" s="569"/>
      <c r="Z17" s="569"/>
      <c r="AA17" s="113"/>
      <c r="AB17" s="113"/>
      <c r="AC17" s="113"/>
      <c r="AD17" s="113"/>
      <c r="AE17" s="113"/>
      <c r="AF17" s="113"/>
      <c r="AH17" s="76"/>
      <c r="AI17" s="76"/>
      <c r="AJ17" s="76"/>
      <c r="AK17" s="76"/>
      <c r="AL17" s="76"/>
    </row>
    <row r="18" spans="1:38" ht="15.75" customHeight="1">
      <c r="B18" s="193" t="s">
        <v>252</v>
      </c>
      <c r="C18" s="222" t="s">
        <v>253</v>
      </c>
      <c r="D18" s="287"/>
      <c r="E18" s="1348">
        <v>0</v>
      </c>
      <c r="F18" s="1015">
        <v>4000</v>
      </c>
      <c r="G18" s="281">
        <f t="shared" ref="G18" si="0">SUM(E18:F18)</f>
        <v>4000</v>
      </c>
      <c r="H18" s="727"/>
      <c r="I18" s="1449"/>
      <c r="J18" s="1449"/>
      <c r="K18" s="1449"/>
      <c r="L18" s="1449"/>
      <c r="M18" s="1449"/>
      <c r="N18" s="1449"/>
      <c r="O18" s="1449"/>
      <c r="P18" s="1449"/>
      <c r="Q18" s="1449"/>
      <c r="R18" s="1449"/>
      <c r="S18" s="1449"/>
      <c r="T18" s="1449"/>
      <c r="U18" s="1449"/>
      <c r="V18" s="1449"/>
      <c r="W18" s="1449"/>
      <c r="X18" s="1449"/>
      <c r="Y18" s="1449"/>
      <c r="Z18" s="569"/>
      <c r="AA18" s="97"/>
      <c r="AB18" s="97"/>
      <c r="AC18" s="97"/>
      <c r="AD18" s="97"/>
      <c r="AE18" s="97"/>
      <c r="AF18" s="97"/>
      <c r="AG18" s="76"/>
      <c r="AH18" s="76"/>
      <c r="AI18" s="76"/>
      <c r="AJ18" s="76"/>
      <c r="AK18" s="76"/>
      <c r="AL18" s="76"/>
    </row>
    <row r="19" spans="1:38" ht="15" customHeight="1">
      <c r="A19" s="257" t="s">
        <v>48</v>
      </c>
      <c r="B19" s="221">
        <v>61</v>
      </c>
      <c r="C19" s="118" t="s">
        <v>251</v>
      </c>
      <c r="D19" s="283"/>
      <c r="E19" s="908">
        <f>SUM(E18:E18)</f>
        <v>0</v>
      </c>
      <c r="F19" s="1016">
        <f>SUM(F18:F18)</f>
        <v>4000</v>
      </c>
      <c r="G19" s="284">
        <f>SUM(G18:G18)</f>
        <v>4000</v>
      </c>
      <c r="H19" s="737"/>
      <c r="I19" s="569"/>
      <c r="J19" s="569"/>
      <c r="K19" s="569"/>
      <c r="L19" s="569"/>
      <c r="M19" s="569"/>
      <c r="N19" s="569"/>
      <c r="O19" s="569"/>
      <c r="P19" s="569"/>
      <c r="Q19" s="569"/>
      <c r="R19" s="569"/>
      <c r="S19" s="569"/>
      <c r="T19" s="569"/>
      <c r="U19" s="569"/>
      <c r="V19" s="569"/>
      <c r="W19" s="569"/>
      <c r="X19" s="569"/>
      <c r="Y19" s="569"/>
      <c r="Z19" s="569"/>
      <c r="AA19" s="97"/>
      <c r="AB19" s="97"/>
      <c r="AC19" s="97"/>
      <c r="AD19" s="97"/>
      <c r="AE19" s="97"/>
      <c r="AF19" s="97"/>
      <c r="AG19" s="76"/>
      <c r="AH19" s="76"/>
      <c r="AI19" s="76"/>
      <c r="AJ19" s="76"/>
      <c r="AK19" s="76"/>
      <c r="AL19" s="76"/>
    </row>
    <row r="20" spans="1:38" ht="15" customHeight="1">
      <c r="A20" s="257" t="s">
        <v>48</v>
      </c>
      <c r="B20" s="105">
        <v>0.10199999999999999</v>
      </c>
      <c r="C20" s="86" t="s">
        <v>250</v>
      </c>
      <c r="D20" s="283"/>
      <c r="E20" s="810">
        <f>E19</f>
        <v>0</v>
      </c>
      <c r="F20" s="1017">
        <f t="shared" ref="F20:G21" si="1">F19</f>
        <v>4000</v>
      </c>
      <c r="G20" s="286">
        <f t="shared" si="1"/>
        <v>4000</v>
      </c>
      <c r="H20" s="737"/>
      <c r="I20" s="569"/>
      <c r="J20" s="569"/>
      <c r="K20" s="569"/>
      <c r="L20" s="569"/>
      <c r="M20" s="569"/>
      <c r="N20" s="569"/>
      <c r="O20" s="569"/>
      <c r="P20" s="569"/>
      <c r="Q20" s="569"/>
      <c r="R20" s="569"/>
      <c r="S20" s="569"/>
      <c r="T20" s="569"/>
      <c r="U20" s="569"/>
      <c r="V20" s="569"/>
      <c r="W20" s="569"/>
      <c r="X20" s="569"/>
      <c r="Y20" s="569"/>
      <c r="Z20" s="569"/>
      <c r="AA20" s="97"/>
      <c r="AB20" s="97"/>
      <c r="AC20" s="97"/>
      <c r="AD20" s="97"/>
      <c r="AE20" s="97"/>
      <c r="AF20" s="97"/>
      <c r="AG20" s="76"/>
      <c r="AH20" s="76"/>
      <c r="AI20" s="76"/>
      <c r="AJ20" s="76"/>
      <c r="AK20" s="76"/>
      <c r="AL20" s="76"/>
    </row>
    <row r="21" spans="1:38" ht="15" customHeight="1">
      <c r="A21" s="87" t="s">
        <v>48</v>
      </c>
      <c r="B21" s="98">
        <v>2204</v>
      </c>
      <c r="C21" s="91" t="s">
        <v>81</v>
      </c>
      <c r="D21" s="170"/>
      <c r="E21" s="810">
        <f>E20</f>
        <v>0</v>
      </c>
      <c r="F21" s="1017">
        <f t="shared" si="1"/>
        <v>4000</v>
      </c>
      <c r="G21" s="286">
        <f t="shared" si="1"/>
        <v>4000</v>
      </c>
      <c r="H21" s="82"/>
      <c r="I21" s="569"/>
      <c r="J21" s="569"/>
      <c r="K21" s="569"/>
      <c r="L21" s="569"/>
      <c r="M21" s="569"/>
      <c r="N21" s="569"/>
      <c r="O21" s="569"/>
      <c r="P21" s="569"/>
      <c r="Q21" s="569"/>
      <c r="R21" s="569"/>
      <c r="S21" s="569"/>
      <c r="T21" s="569"/>
      <c r="U21" s="569"/>
      <c r="V21" s="569"/>
      <c r="W21" s="569"/>
      <c r="X21" s="569"/>
      <c r="Y21" s="569"/>
      <c r="Z21" s="569"/>
      <c r="AA21" s="97"/>
      <c r="AB21" s="97"/>
      <c r="AC21" s="97"/>
      <c r="AD21" s="97"/>
      <c r="AE21" s="97"/>
      <c r="AF21" s="97"/>
      <c r="AG21" s="76"/>
      <c r="AH21" s="76"/>
      <c r="AI21" s="76"/>
      <c r="AJ21" s="76"/>
      <c r="AK21" s="76"/>
      <c r="AL21" s="76"/>
    </row>
    <row r="22" spans="1:38" ht="15" customHeight="1">
      <c r="A22" s="95" t="s">
        <v>48</v>
      </c>
      <c r="B22" s="175"/>
      <c r="C22" s="96" t="s">
        <v>52</v>
      </c>
      <c r="D22" s="120"/>
      <c r="E22" s="908">
        <f t="shared" ref="E22" si="2">E21</f>
        <v>0</v>
      </c>
      <c r="F22" s="1016">
        <f t="shared" ref="F22:G22" si="3">F21</f>
        <v>4000</v>
      </c>
      <c r="G22" s="284">
        <f t="shared" si="3"/>
        <v>4000</v>
      </c>
      <c r="H22" s="82"/>
      <c r="I22" s="569"/>
      <c r="J22" s="569"/>
      <c r="K22" s="569"/>
      <c r="L22" s="569"/>
      <c r="M22" s="569"/>
      <c r="N22" s="569"/>
      <c r="O22" s="569"/>
      <c r="P22" s="569"/>
      <c r="Q22" s="569"/>
      <c r="R22" s="569"/>
      <c r="S22" s="569"/>
      <c r="T22" s="569"/>
      <c r="U22" s="569"/>
      <c r="V22" s="569"/>
      <c r="W22" s="569"/>
      <c r="X22" s="569"/>
      <c r="Y22" s="569"/>
      <c r="Z22" s="569"/>
      <c r="AA22" s="97"/>
      <c r="AB22" s="97"/>
      <c r="AC22" s="97"/>
      <c r="AD22" s="97"/>
      <c r="AE22" s="97"/>
      <c r="AF22" s="97"/>
      <c r="AG22" s="76"/>
      <c r="AH22" s="76"/>
      <c r="AI22" s="76"/>
      <c r="AJ22" s="76"/>
      <c r="AK22" s="76"/>
      <c r="AL22" s="76"/>
    </row>
    <row r="23" spans="1:38" s="70" customFormat="1" ht="15" customHeight="1">
      <c r="A23" s="95" t="s">
        <v>48</v>
      </c>
      <c r="B23" s="175"/>
      <c r="C23" s="169" t="s">
        <v>49</v>
      </c>
      <c r="D23" s="837"/>
      <c r="E23" s="1349">
        <f>E22</f>
        <v>0</v>
      </c>
      <c r="F23" s="837">
        <f t="shared" ref="F23:G23" si="4">F22</f>
        <v>4000</v>
      </c>
      <c r="G23" s="837">
        <f t="shared" si="4"/>
        <v>4000</v>
      </c>
      <c r="H23" s="790"/>
      <c r="I23" s="267"/>
      <c r="J23" s="267"/>
      <c r="K23" s="267"/>
      <c r="L23" s="267"/>
      <c r="M23" s="267"/>
      <c r="N23" s="267"/>
      <c r="O23" s="267"/>
      <c r="P23" s="267"/>
      <c r="Q23" s="267"/>
      <c r="R23" s="267"/>
      <c r="S23" s="267"/>
      <c r="T23" s="267"/>
      <c r="U23" s="267"/>
      <c r="V23" s="267"/>
      <c r="W23" s="267"/>
      <c r="X23" s="267"/>
      <c r="Y23" s="267"/>
      <c r="Z23" s="267"/>
      <c r="AA23" s="190"/>
      <c r="AB23" s="190"/>
      <c r="AC23" s="190"/>
      <c r="AD23" s="190"/>
      <c r="AE23" s="190"/>
      <c r="AF23" s="190"/>
      <c r="AG23" s="114"/>
    </row>
    <row r="24" spans="1:38" s="70" customFormat="1" ht="9" customHeight="1">
      <c r="A24" s="1359"/>
      <c r="B24" s="1391"/>
      <c r="C24" s="1411"/>
      <c r="D24" s="1412"/>
      <c r="E24" s="1384"/>
      <c r="F24" s="1412"/>
      <c r="G24" s="1412"/>
      <c r="H24" s="790"/>
      <c r="I24" s="267"/>
      <c r="J24" s="267"/>
      <c r="K24" s="267"/>
      <c r="L24" s="267"/>
      <c r="M24" s="267"/>
      <c r="N24" s="267"/>
      <c r="O24" s="267"/>
      <c r="P24" s="267"/>
      <c r="Q24" s="267"/>
      <c r="R24" s="267"/>
      <c r="S24" s="267"/>
      <c r="T24" s="267"/>
      <c r="U24" s="267"/>
      <c r="V24" s="267"/>
      <c r="W24" s="267"/>
      <c r="X24" s="267"/>
      <c r="Y24" s="267"/>
      <c r="Z24" s="267"/>
      <c r="AA24" s="190"/>
      <c r="AB24" s="190"/>
      <c r="AC24" s="190"/>
      <c r="AD24" s="190"/>
      <c r="AE24" s="190"/>
      <c r="AF24" s="190"/>
      <c r="AG24" s="114"/>
    </row>
    <row r="25" spans="1:38" s="97" customFormat="1" ht="30" customHeight="1">
      <c r="A25" s="1504" t="s">
        <v>465</v>
      </c>
      <c r="B25" s="1504"/>
      <c r="C25" s="1504"/>
      <c r="D25" s="1504"/>
      <c r="E25" s="1504"/>
      <c r="F25" s="1504"/>
      <c r="G25" s="1504"/>
      <c r="H25" s="1018"/>
      <c r="I25" s="233"/>
      <c r="J25" s="233"/>
      <c r="K25" s="106"/>
      <c r="L25" s="106"/>
      <c r="M25" s="106"/>
      <c r="N25" s="569"/>
      <c r="O25" s="569"/>
      <c r="P25" s="569"/>
      <c r="Q25" s="569"/>
      <c r="R25" s="569"/>
      <c r="S25" s="569"/>
      <c r="T25" s="569"/>
      <c r="U25" s="569"/>
      <c r="V25" s="569"/>
      <c r="W25" s="569"/>
      <c r="X25" s="569"/>
      <c r="Y25" s="569"/>
      <c r="Z25" s="569"/>
      <c r="AA25" s="569"/>
      <c r="AB25" s="569"/>
      <c r="AC25" s="569"/>
      <c r="AD25" s="569"/>
      <c r="AE25" s="569"/>
      <c r="AF25" s="113"/>
      <c r="AG25" s="113"/>
      <c r="AH25" s="113"/>
      <c r="AI25" s="113"/>
      <c r="AJ25" s="113"/>
      <c r="AK25" s="113"/>
      <c r="AL25" s="113"/>
    </row>
    <row r="26" spans="1:38">
      <c r="C26" s="119"/>
      <c r="D26" s="1566"/>
      <c r="E26" s="715"/>
      <c r="F26" s="1566"/>
      <c r="G26" s="715"/>
      <c r="H26" s="780"/>
      <c r="L26" s="90"/>
    </row>
    <row r="27" spans="1:38">
      <c r="C27" s="119"/>
      <c r="D27" s="1658"/>
      <c r="E27" s="106"/>
      <c r="F27" s="106"/>
      <c r="G27" s="106"/>
      <c r="H27" s="774"/>
      <c r="L27" s="90"/>
    </row>
    <row r="28" spans="1:38">
      <c r="C28" s="203"/>
      <c r="F28" s="90"/>
      <c r="G28" s="90"/>
      <c r="H28" s="270"/>
      <c r="L28" s="90"/>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row>
    <row r="29" spans="1:38">
      <c r="F29" s="90"/>
      <c r="G29" s="90"/>
      <c r="H29" s="270"/>
      <c r="L29" s="90"/>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row>
    <row r="33" spans="6:38">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row>
    <row r="34" spans="6:38">
      <c r="F34" s="90"/>
      <c r="G34" s="90"/>
      <c r="H34" s="270"/>
      <c r="L34" s="90"/>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row>
    <row r="37" spans="6:38">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row>
    <row r="40" spans="6:38">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row>
    <row r="41" spans="6:38">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row>
    <row r="42" spans="6:38">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row>
    <row r="43" spans="6:38">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row>
  </sheetData>
  <autoFilter ref="A13:AL13"/>
  <mergeCells count="10">
    <mergeCell ref="A1:G1"/>
    <mergeCell ref="A2:G2"/>
    <mergeCell ref="A3:G3"/>
    <mergeCell ref="I11:R11"/>
    <mergeCell ref="A25:G25"/>
    <mergeCell ref="S11:AB11"/>
    <mergeCell ref="I12:M12"/>
    <mergeCell ref="N12:R12"/>
    <mergeCell ref="S12:W12"/>
    <mergeCell ref="X12:AB12"/>
  </mergeCells>
  <printOptions horizontalCentered="1"/>
  <pageMargins left="0.74803149606299213" right="0.39370078740157483" top="0.98425196850393704" bottom="4.1338582677165361" header="0.51181102362204722" footer="3.5433070866141736"/>
  <pageSetup paperSize="9" scale="90" firstPageNumber="31" orientation="portrait" blackAndWhite="1" useFirstPageNumber="1" r:id="rId1"/>
  <headerFooter alignWithMargins="0">
    <oddHeader xml:space="preserve">&amp;C   </oddHeader>
    <oddFooter>&amp;C&amp;"Times New Roman,Bold"  &amp;P</oddFooter>
  </headerFooter>
</worksheet>
</file>

<file path=xl/worksheets/sheet22.xml><?xml version="1.0" encoding="utf-8"?>
<worksheet xmlns="http://schemas.openxmlformats.org/spreadsheetml/2006/main" xmlns:r="http://schemas.openxmlformats.org/officeDocument/2006/relationships">
  <sheetPr syncVertical="1" syncRef="A28" transitionEvaluation="1" transitionEntry="1">
    <tabColor rgb="FF92D050"/>
  </sheetPr>
  <dimension ref="A1:AD101"/>
  <sheetViews>
    <sheetView view="pageBreakPreview" topLeftCell="A28" zoomScaleSheetLayoutView="100" workbookViewId="0">
      <selection activeCell="M48" sqref="M48:M49"/>
    </sheetView>
  </sheetViews>
  <sheetFormatPr defaultColWidth="11" defaultRowHeight="12.75"/>
  <cols>
    <col min="1" max="1" width="6.42578125" style="404" customWidth="1"/>
    <col min="2" max="2" width="8.140625" style="404" customWidth="1"/>
    <col min="3" max="3" width="34.5703125" style="513" customWidth="1"/>
    <col min="4" max="4" width="10.42578125" style="405" customWidth="1"/>
    <col min="5" max="5" width="9.42578125" style="405" customWidth="1"/>
    <col min="6" max="6" width="11.140625" style="271" bestFit="1" customWidth="1"/>
    <col min="7" max="7" width="8.5703125" style="271" customWidth="1"/>
    <col min="8" max="8" width="4.42578125" style="907" customWidth="1"/>
    <col min="9" max="9" width="8.5703125" style="405" customWidth="1"/>
    <col min="10" max="10" width="8.42578125" style="405" customWidth="1"/>
    <col min="11" max="11" width="9.7109375" style="405" customWidth="1"/>
    <col min="12" max="12" width="9.140625" style="271" customWidth="1"/>
    <col min="13" max="13" width="10.85546875" style="271" customWidth="1"/>
    <col min="14" max="14" width="10.85546875" style="223" customWidth="1"/>
    <col min="15" max="15" width="14.85546875" style="223" customWidth="1"/>
    <col min="16" max="16" width="29" style="223" customWidth="1"/>
    <col min="17" max="17" width="11.28515625" style="223" customWidth="1"/>
    <col min="18" max="18" width="13.7109375" style="401" customWidth="1"/>
    <col min="19" max="21" width="5.5703125" style="223" customWidth="1"/>
    <col min="22" max="22" width="6.42578125" style="223" customWidth="1"/>
    <col min="23" max="23" width="11.85546875" style="223" customWidth="1"/>
    <col min="24" max="24" width="5.5703125" style="223" customWidth="1"/>
    <col min="25" max="25" width="8.42578125" style="223" customWidth="1"/>
    <col min="26" max="26" width="10.42578125" style="223" customWidth="1"/>
    <col min="27" max="27" width="5.5703125" style="223" customWidth="1"/>
    <col min="28" max="28" width="12.140625" style="223" customWidth="1"/>
    <col min="29" max="30" width="5.5703125" style="223" customWidth="1"/>
    <col min="31" max="32" width="5.5703125" style="271" customWidth="1"/>
    <col min="33" max="33" width="12.42578125" style="271" customWidth="1"/>
    <col min="34" max="16384" width="11" style="271"/>
  </cols>
  <sheetData>
    <row r="1" spans="1:30">
      <c r="A1" s="1558" t="s">
        <v>83</v>
      </c>
      <c r="B1" s="1558"/>
      <c r="C1" s="1558"/>
      <c r="D1" s="1558"/>
      <c r="E1" s="1558"/>
      <c r="F1" s="1558"/>
      <c r="G1" s="1558"/>
      <c r="H1" s="866"/>
      <c r="I1" s="403"/>
      <c r="J1" s="403"/>
      <c r="K1" s="403"/>
      <c r="L1" s="402"/>
      <c r="M1" s="402"/>
    </row>
    <row r="2" spans="1:30">
      <c r="A2" s="1558" t="s">
        <v>84</v>
      </c>
      <c r="B2" s="1558"/>
      <c r="C2" s="1558"/>
      <c r="D2" s="1558"/>
      <c r="E2" s="1558"/>
      <c r="F2" s="1558"/>
      <c r="G2" s="1558"/>
      <c r="H2" s="866"/>
      <c r="I2" s="403"/>
      <c r="J2" s="403"/>
      <c r="K2" s="403"/>
      <c r="L2" s="402"/>
      <c r="M2" s="402"/>
    </row>
    <row r="3" spans="1:30" ht="15.6" customHeight="1">
      <c r="A3" s="1559" t="s">
        <v>176</v>
      </c>
      <c r="B3" s="1559"/>
      <c r="C3" s="1559"/>
      <c r="D3" s="1559"/>
      <c r="E3" s="1559"/>
      <c r="F3" s="1559"/>
      <c r="G3" s="1559"/>
      <c r="H3" s="864"/>
      <c r="I3" s="664"/>
      <c r="J3" s="664"/>
      <c r="K3" s="664"/>
      <c r="L3" s="658"/>
      <c r="M3" s="658"/>
    </row>
    <row r="4" spans="1:30" ht="13.5">
      <c r="A4" s="30"/>
      <c r="B4" s="1499"/>
      <c r="C4" s="1499"/>
      <c r="D4" s="1499"/>
      <c r="E4" s="1499"/>
      <c r="F4" s="1499"/>
      <c r="G4" s="1499"/>
      <c r="H4" s="689"/>
      <c r="I4" s="652"/>
      <c r="J4" s="652"/>
      <c r="K4" s="652"/>
      <c r="L4" s="687"/>
      <c r="M4" s="687"/>
    </row>
    <row r="5" spans="1:30">
      <c r="A5" s="30"/>
      <c r="B5" s="26"/>
      <c r="C5" s="26"/>
      <c r="D5" s="31"/>
      <c r="E5" s="32" t="s">
        <v>5</v>
      </c>
      <c r="F5" s="32" t="s">
        <v>6</v>
      </c>
      <c r="G5" s="32" t="s">
        <v>100</v>
      </c>
      <c r="H5" s="36"/>
      <c r="I5" s="652"/>
      <c r="J5" s="652"/>
      <c r="K5" s="652"/>
      <c r="L5" s="687"/>
      <c r="M5" s="687"/>
    </row>
    <row r="6" spans="1:30">
      <c r="A6" s="30"/>
      <c r="B6" s="33" t="s">
        <v>7</v>
      </c>
      <c r="C6" s="26" t="s">
        <v>8</v>
      </c>
      <c r="D6" s="34" t="s">
        <v>49</v>
      </c>
      <c r="E6" s="28">
        <v>167890</v>
      </c>
      <c r="F6" s="28">
        <v>351000</v>
      </c>
      <c r="G6" s="28">
        <f>SUM(E6:F6)</f>
        <v>518890</v>
      </c>
      <c r="H6" s="34"/>
      <c r="I6" s="652"/>
      <c r="J6" s="652"/>
      <c r="K6" s="652"/>
      <c r="L6" s="687"/>
      <c r="M6" s="687"/>
    </row>
    <row r="7" spans="1:30">
      <c r="A7" s="30"/>
      <c r="B7" s="33" t="s">
        <v>9</v>
      </c>
      <c r="C7" s="35" t="s">
        <v>10</v>
      </c>
      <c r="D7" s="36"/>
      <c r="E7" s="29"/>
      <c r="F7" s="29"/>
      <c r="G7" s="29"/>
      <c r="H7" s="36"/>
      <c r="I7" s="652"/>
      <c r="J7" s="652"/>
      <c r="K7" s="652"/>
      <c r="L7" s="687"/>
      <c r="M7" s="687"/>
    </row>
    <row r="8" spans="1:30">
      <c r="A8" s="30"/>
      <c r="B8" s="33"/>
      <c r="C8" s="35" t="s">
        <v>97</v>
      </c>
      <c r="D8" s="36" t="s">
        <v>49</v>
      </c>
      <c r="E8" s="29">
        <f>G32</f>
        <v>9900</v>
      </c>
      <c r="F8" s="721">
        <f>G52</f>
        <v>158928</v>
      </c>
      <c r="G8" s="29">
        <f>SUM(E8:F8)</f>
        <v>168828</v>
      </c>
      <c r="H8" s="36"/>
      <c r="I8" s="652"/>
      <c r="J8" s="652"/>
      <c r="K8" s="652"/>
      <c r="L8" s="687"/>
      <c r="M8" s="687"/>
    </row>
    <row r="9" spans="1:30">
      <c r="A9" s="30"/>
      <c r="B9" s="37" t="s">
        <v>48</v>
      </c>
      <c r="C9" s="26" t="s">
        <v>21</v>
      </c>
      <c r="D9" s="38" t="s">
        <v>49</v>
      </c>
      <c r="E9" s="39">
        <f>SUM(E6:E8)</f>
        <v>177790</v>
      </c>
      <c r="F9" s="39">
        <f>SUM(F6:F8)</f>
        <v>509928</v>
      </c>
      <c r="G9" s="39">
        <f>SUM(E9:F9)</f>
        <v>687718</v>
      </c>
      <c r="H9" s="34"/>
      <c r="I9" s="418"/>
      <c r="J9" s="418"/>
      <c r="K9" s="418"/>
      <c r="L9" s="418"/>
      <c r="M9" s="418"/>
    </row>
    <row r="10" spans="1:30">
      <c r="A10" s="30"/>
      <c r="B10" s="33"/>
      <c r="C10" s="26"/>
      <c r="D10" s="27"/>
      <c r="E10" s="27"/>
      <c r="F10" s="34"/>
      <c r="G10" s="27"/>
      <c r="H10" s="34"/>
      <c r="I10" s="418"/>
      <c r="J10" s="418"/>
      <c r="K10" s="418"/>
      <c r="L10" s="418"/>
      <c r="M10" s="418"/>
    </row>
    <row r="11" spans="1:30" ht="18" customHeight="1">
      <c r="A11" s="30"/>
      <c r="B11" s="33" t="s">
        <v>22</v>
      </c>
      <c r="C11" s="26" t="s">
        <v>23</v>
      </c>
      <c r="D11" s="26"/>
      <c r="E11" s="26"/>
      <c r="F11" s="40"/>
      <c r="G11" s="26"/>
      <c r="H11" s="40"/>
      <c r="I11" s="418"/>
      <c r="J11" s="418"/>
      <c r="K11" s="418"/>
      <c r="L11" s="418"/>
      <c r="M11" s="418"/>
    </row>
    <row r="12" spans="1:30" s="354" customFormat="1">
      <c r="A12" s="28"/>
      <c r="B12" s="660"/>
      <c r="C12" s="660"/>
      <c r="D12" s="660"/>
      <c r="E12" s="660"/>
      <c r="F12" s="660"/>
      <c r="G12" s="660"/>
      <c r="H12" s="690"/>
      <c r="I12" s="1533" t="s">
        <v>50</v>
      </c>
      <c r="J12" s="1533"/>
      <c r="K12" s="1533"/>
      <c r="L12" s="1533"/>
      <c r="M12" s="1534"/>
      <c r="N12" s="1533"/>
      <c r="O12" s="1533"/>
      <c r="P12" s="1533"/>
      <c r="Q12" s="1533"/>
      <c r="R12" s="1533"/>
      <c r="S12" s="1533" t="s">
        <v>28</v>
      </c>
      <c r="T12" s="1533"/>
      <c r="U12" s="1533"/>
      <c r="V12" s="1533"/>
      <c r="W12" s="1533"/>
      <c r="X12" s="1535"/>
      <c r="Y12" s="1535"/>
      <c r="Z12" s="1535"/>
      <c r="AA12" s="1535"/>
      <c r="AB12" s="1535"/>
    </row>
    <row r="13" spans="1:30" s="354" customFormat="1" ht="13.5" thickBot="1">
      <c r="A13" s="41"/>
      <c r="B13" s="1495" t="s">
        <v>89</v>
      </c>
      <c r="C13" s="1495"/>
      <c r="D13" s="1495"/>
      <c r="E13" s="1495"/>
      <c r="F13" s="1495"/>
      <c r="G13" s="1495"/>
      <c r="H13" s="690"/>
      <c r="I13" s="1536" t="s">
        <v>137</v>
      </c>
      <c r="J13" s="1536"/>
      <c r="K13" s="1536"/>
      <c r="L13" s="1536"/>
      <c r="M13" s="1537"/>
      <c r="N13" s="1536" t="s">
        <v>138</v>
      </c>
      <c r="O13" s="1536"/>
      <c r="P13" s="1536"/>
      <c r="Q13" s="1536"/>
      <c r="R13" s="1536"/>
      <c r="S13" s="1536" t="s">
        <v>137</v>
      </c>
      <c r="T13" s="1536"/>
      <c r="U13" s="1536"/>
      <c r="V13" s="1536"/>
      <c r="W13" s="1536"/>
      <c r="X13" s="1538" t="s">
        <v>138</v>
      </c>
      <c r="Y13" s="1538"/>
      <c r="Z13" s="1538"/>
      <c r="AA13" s="1538"/>
      <c r="AB13" s="1538"/>
    </row>
    <row r="14" spans="1:30" s="354" customFormat="1" ht="14.25" thickTop="1" thickBot="1">
      <c r="A14" s="41"/>
      <c r="B14" s="275"/>
      <c r="C14" s="275" t="s">
        <v>24</v>
      </c>
      <c r="D14" s="275"/>
      <c r="E14" s="275" t="s">
        <v>50</v>
      </c>
      <c r="F14" s="275" t="s">
        <v>102</v>
      </c>
      <c r="G14" s="42" t="s">
        <v>100</v>
      </c>
      <c r="H14" s="36"/>
      <c r="I14" s="355" t="s">
        <v>64</v>
      </c>
      <c r="J14" s="355" t="s">
        <v>65</v>
      </c>
      <c r="K14" s="355" t="s">
        <v>66</v>
      </c>
      <c r="L14" s="355" t="s">
        <v>67</v>
      </c>
      <c r="M14" s="356" t="s">
        <v>68</v>
      </c>
      <c r="N14" s="355" t="s">
        <v>64</v>
      </c>
      <c r="O14" s="355" t="s">
        <v>65</v>
      </c>
      <c r="P14" s="355" t="s">
        <v>66</v>
      </c>
      <c r="Q14" s="355" t="s">
        <v>67</v>
      </c>
      <c r="R14" s="356" t="s">
        <v>68</v>
      </c>
      <c r="S14" s="355" t="s">
        <v>64</v>
      </c>
      <c r="T14" s="355" t="s">
        <v>65</v>
      </c>
      <c r="U14" s="355" t="s">
        <v>66</v>
      </c>
      <c r="V14" s="355" t="s">
        <v>67</v>
      </c>
      <c r="W14" s="356" t="s">
        <v>68</v>
      </c>
      <c r="X14" s="357" t="s">
        <v>64</v>
      </c>
      <c r="Y14" s="357" t="s">
        <v>65</v>
      </c>
      <c r="Z14" s="357" t="s">
        <v>66</v>
      </c>
      <c r="AA14" s="357" t="s">
        <v>67</v>
      </c>
      <c r="AB14" s="358" t="s">
        <v>68</v>
      </c>
    </row>
    <row r="15" spans="1:30" s="354" customFormat="1" ht="13.5" thickTop="1">
      <c r="A15" s="28"/>
      <c r="B15" s="36"/>
      <c r="C15" s="36"/>
      <c r="D15" s="36"/>
      <c r="E15" s="36"/>
      <c r="F15" s="36"/>
      <c r="G15" s="29"/>
      <c r="H15" s="36"/>
      <c r="I15" s="422"/>
      <c r="J15" s="422"/>
      <c r="K15" s="422"/>
      <c r="L15" s="422"/>
      <c r="M15" s="861"/>
      <c r="N15" s="422"/>
      <c r="O15" s="422"/>
      <c r="P15" s="422"/>
      <c r="Q15" s="422"/>
      <c r="R15" s="861"/>
      <c r="S15" s="422"/>
      <c r="T15" s="422"/>
      <c r="U15" s="422"/>
      <c r="V15" s="422"/>
      <c r="W15" s="861"/>
      <c r="X15" s="423"/>
      <c r="Y15" s="423"/>
      <c r="Z15" s="423"/>
      <c r="AA15" s="423"/>
      <c r="AB15" s="424"/>
    </row>
    <row r="16" spans="1:30" ht="13.9" customHeight="1">
      <c r="C16" s="512" t="s">
        <v>52</v>
      </c>
      <c r="D16" s="409"/>
      <c r="E16" s="409"/>
      <c r="F16" s="409"/>
      <c r="G16" s="409"/>
      <c r="H16" s="652"/>
      <c r="I16" s="223"/>
      <c r="J16" s="223"/>
      <c r="K16" s="223"/>
      <c r="L16" s="223"/>
      <c r="M16" s="223"/>
      <c r="R16" s="223"/>
      <c r="Z16" s="271"/>
      <c r="AA16" s="271"/>
      <c r="AB16" s="271"/>
      <c r="AC16" s="271"/>
      <c r="AD16" s="271"/>
    </row>
    <row r="17" spans="1:30" ht="13.9" customHeight="1">
      <c r="A17" s="404" t="s">
        <v>53</v>
      </c>
      <c r="B17" s="411">
        <v>3452</v>
      </c>
      <c r="C17" s="512" t="s">
        <v>47</v>
      </c>
      <c r="F17" s="405"/>
      <c r="G17" s="405"/>
      <c r="H17" s="508"/>
      <c r="I17" s="223"/>
      <c r="J17" s="223"/>
      <c r="K17" s="223"/>
      <c r="L17" s="223"/>
      <c r="M17" s="223"/>
      <c r="R17" s="223"/>
      <c r="X17" s="271"/>
      <c r="Y17" s="271"/>
      <c r="Z17" s="271"/>
      <c r="AA17" s="271"/>
      <c r="AB17" s="271"/>
      <c r="AC17" s="271"/>
      <c r="AD17" s="271"/>
    </row>
    <row r="18" spans="1:30" ht="13.9" customHeight="1">
      <c r="A18" s="410"/>
      <c r="B18" s="410">
        <v>80</v>
      </c>
      <c r="C18" s="613" t="s">
        <v>42</v>
      </c>
      <c r="D18" s="612"/>
      <c r="E18" s="612"/>
      <c r="F18" s="612"/>
      <c r="G18" s="612"/>
      <c r="H18" s="900"/>
      <c r="I18" s="223"/>
      <c r="J18" s="223"/>
      <c r="K18" s="223"/>
      <c r="L18" s="223"/>
      <c r="M18" s="223"/>
      <c r="R18" s="223"/>
      <c r="X18" s="271"/>
      <c r="Y18" s="271"/>
      <c r="Z18" s="271"/>
      <c r="AA18" s="271"/>
      <c r="AB18" s="271"/>
      <c r="AC18" s="271"/>
      <c r="AD18" s="271"/>
    </row>
    <row r="19" spans="1:30" ht="14.45" customHeight="1">
      <c r="A19" s="410"/>
      <c r="B19" s="608">
        <v>80.103999999999999</v>
      </c>
      <c r="C19" s="522" t="s">
        <v>162</v>
      </c>
      <c r="D19" s="612"/>
      <c r="E19" s="612"/>
      <c r="F19" s="612"/>
      <c r="G19" s="612"/>
      <c r="H19" s="900"/>
      <c r="I19" s="223"/>
      <c r="J19" s="223"/>
      <c r="K19" s="223"/>
      <c r="L19" s="223"/>
      <c r="M19" s="223"/>
      <c r="R19" s="223"/>
      <c r="Z19" s="271"/>
      <c r="AA19" s="271"/>
      <c r="AB19" s="271"/>
      <c r="AC19" s="271"/>
      <c r="AD19" s="271"/>
    </row>
    <row r="20" spans="1:30" ht="14.45" customHeight="1">
      <c r="A20" s="410"/>
      <c r="B20" s="628">
        <v>63</v>
      </c>
      <c r="C20" s="613" t="s">
        <v>163</v>
      </c>
      <c r="D20" s="612"/>
      <c r="E20" s="612"/>
      <c r="F20" s="612"/>
      <c r="G20" s="612"/>
      <c r="H20" s="900"/>
      <c r="I20" s="223"/>
      <c r="J20" s="223"/>
      <c r="K20" s="223"/>
      <c r="L20" s="223"/>
      <c r="M20" s="223"/>
      <c r="R20" s="223"/>
      <c r="Z20" s="271"/>
      <c r="AA20" s="271"/>
      <c r="AB20" s="271"/>
      <c r="AC20" s="271"/>
      <c r="AD20" s="271"/>
    </row>
    <row r="21" spans="1:30" ht="14.45" customHeight="1">
      <c r="A21" s="410"/>
      <c r="B21" s="628" t="s">
        <v>158</v>
      </c>
      <c r="C21" s="613" t="s">
        <v>164</v>
      </c>
      <c r="D21" s="415"/>
      <c r="E21" s="416">
        <v>2000</v>
      </c>
      <c r="F21" s="838">
        <v>0</v>
      </c>
      <c r="G21" s="416">
        <f t="shared" ref="G21:G27" si="0">SUM(E21:F21)</f>
        <v>2000</v>
      </c>
      <c r="H21" s="901" t="s">
        <v>202</v>
      </c>
      <c r="I21" s="223" t="s">
        <v>98</v>
      </c>
      <c r="J21" s="223" t="s">
        <v>95</v>
      </c>
      <c r="K21" s="223" t="s">
        <v>165</v>
      </c>
      <c r="L21" s="223">
        <v>100</v>
      </c>
      <c r="M21" s="401">
        <v>4011002038</v>
      </c>
      <c r="R21" s="223"/>
      <c r="S21" s="223" t="s">
        <v>93</v>
      </c>
      <c r="T21" s="223" t="s">
        <v>99</v>
      </c>
      <c r="U21" s="223" t="s">
        <v>94</v>
      </c>
      <c r="V21" s="223">
        <v>100</v>
      </c>
      <c r="W21" s="223">
        <v>4021001003</v>
      </c>
      <c r="Z21" s="271"/>
      <c r="AA21" s="271"/>
      <c r="AB21" s="271"/>
      <c r="AC21" s="271"/>
      <c r="AD21" s="271"/>
    </row>
    <row r="22" spans="1:30" ht="14.45" customHeight="1">
      <c r="A22" s="410"/>
      <c r="B22" s="628" t="s">
        <v>166</v>
      </c>
      <c r="C22" s="613" t="s">
        <v>167</v>
      </c>
      <c r="D22" s="415"/>
      <c r="E22" s="416">
        <v>1000</v>
      </c>
      <c r="F22" s="838">
        <v>0</v>
      </c>
      <c r="G22" s="416">
        <f t="shared" si="0"/>
        <v>1000</v>
      </c>
      <c r="H22" s="901" t="s">
        <v>202</v>
      </c>
      <c r="I22" s="223" t="s">
        <v>98</v>
      </c>
      <c r="J22" s="223" t="s">
        <v>95</v>
      </c>
      <c r="K22" s="223" t="s">
        <v>167</v>
      </c>
      <c r="L22" s="223">
        <v>100</v>
      </c>
      <c r="M22" s="401" t="s">
        <v>168</v>
      </c>
      <c r="R22" s="223"/>
      <c r="S22" s="223" t="s">
        <v>93</v>
      </c>
      <c r="T22" s="223" t="s">
        <v>99</v>
      </c>
      <c r="U22" s="223" t="s">
        <v>94</v>
      </c>
      <c r="V22" s="223">
        <v>100</v>
      </c>
      <c r="W22" s="223">
        <v>4021001003</v>
      </c>
      <c r="Z22" s="271"/>
      <c r="AA22" s="271"/>
      <c r="AB22" s="271"/>
      <c r="AC22" s="271"/>
      <c r="AD22" s="271"/>
    </row>
    <row r="23" spans="1:30" s="629" customFormat="1">
      <c r="A23" s="510" t="s">
        <v>181</v>
      </c>
      <c r="B23" s="628" t="s">
        <v>190</v>
      </c>
      <c r="C23" s="410" t="s">
        <v>193</v>
      </c>
      <c r="D23" s="377"/>
      <c r="E23" s="376">
        <v>2500</v>
      </c>
      <c r="F23" s="839">
        <v>0</v>
      </c>
      <c r="G23" s="416">
        <f t="shared" si="0"/>
        <v>2500</v>
      </c>
      <c r="H23" s="902" t="s">
        <v>194</v>
      </c>
      <c r="I23" s="223" t="s">
        <v>96</v>
      </c>
      <c r="J23" s="223" t="s">
        <v>56</v>
      </c>
      <c r="K23" s="223" t="s">
        <v>215</v>
      </c>
      <c r="L23" s="223">
        <v>100</v>
      </c>
      <c r="M23" s="223" t="s">
        <v>216</v>
      </c>
      <c r="N23" s="630"/>
      <c r="O23" s="630"/>
      <c r="P23" s="630"/>
      <c r="Q23" s="630"/>
      <c r="R23" s="630"/>
      <c r="S23" s="630"/>
      <c r="T23" s="630"/>
      <c r="U23" s="630"/>
      <c r="V23" s="630"/>
      <c r="W23" s="630"/>
      <c r="X23" s="630"/>
      <c r="Y23" s="630"/>
    </row>
    <row r="24" spans="1:30" s="629" customFormat="1" ht="25.5">
      <c r="A24" s="510" t="s">
        <v>181</v>
      </c>
      <c r="B24" s="628" t="s">
        <v>191</v>
      </c>
      <c r="C24" s="410" t="s">
        <v>201</v>
      </c>
      <c r="D24" s="377"/>
      <c r="E24" s="376">
        <v>800</v>
      </c>
      <c r="F24" s="839">
        <v>0</v>
      </c>
      <c r="G24" s="416">
        <f t="shared" si="0"/>
        <v>800</v>
      </c>
      <c r="H24" s="902" t="s">
        <v>194</v>
      </c>
      <c r="I24" s="223" t="s">
        <v>96</v>
      </c>
      <c r="J24" s="223" t="s">
        <v>56</v>
      </c>
      <c r="K24" s="223" t="s">
        <v>217</v>
      </c>
      <c r="L24" s="223">
        <v>100</v>
      </c>
      <c r="M24" s="223" t="s">
        <v>218</v>
      </c>
      <c r="N24" s="630"/>
      <c r="O24" s="630"/>
      <c r="P24" s="630"/>
      <c r="Q24" s="630"/>
      <c r="R24" s="630"/>
      <c r="S24" s="630"/>
      <c r="T24" s="630"/>
      <c r="U24" s="630"/>
      <c r="V24" s="630"/>
      <c r="W24" s="630"/>
      <c r="X24" s="630"/>
      <c r="Y24" s="630"/>
    </row>
    <row r="25" spans="1:30" s="629" customFormat="1" ht="25.5">
      <c r="A25" s="510" t="s">
        <v>181</v>
      </c>
      <c r="B25" s="628" t="s">
        <v>192</v>
      </c>
      <c r="C25" s="410" t="s">
        <v>214</v>
      </c>
      <c r="D25" s="377"/>
      <c r="E25" s="376">
        <v>100</v>
      </c>
      <c r="F25" s="839">
        <v>0</v>
      </c>
      <c r="G25" s="416">
        <f t="shared" si="0"/>
        <v>100</v>
      </c>
      <c r="H25" s="902" t="s">
        <v>184</v>
      </c>
      <c r="I25" s="223" t="s">
        <v>98</v>
      </c>
      <c r="J25" s="223" t="s">
        <v>95</v>
      </c>
      <c r="K25" s="223" t="s">
        <v>156</v>
      </c>
      <c r="L25" s="223">
        <v>100</v>
      </c>
      <c r="M25" s="223" t="s">
        <v>219</v>
      </c>
      <c r="N25" s="630"/>
      <c r="O25" s="630"/>
      <c r="P25" s="630"/>
      <c r="Q25" s="630"/>
      <c r="R25" s="630"/>
      <c r="S25" s="630"/>
      <c r="T25" s="630"/>
      <c r="U25" s="630"/>
      <c r="V25" s="630"/>
      <c r="W25" s="630"/>
      <c r="X25" s="630"/>
      <c r="Y25" s="630"/>
    </row>
    <row r="26" spans="1:30" s="629" customFormat="1" ht="14.45" customHeight="1">
      <c r="A26" s="510" t="s">
        <v>181</v>
      </c>
      <c r="B26" s="628" t="s">
        <v>198</v>
      </c>
      <c r="C26" s="410" t="s">
        <v>200</v>
      </c>
      <c r="D26" s="377"/>
      <c r="E26" s="376">
        <v>2000</v>
      </c>
      <c r="F26" s="839">
        <v>0</v>
      </c>
      <c r="G26" s="416">
        <f t="shared" si="0"/>
        <v>2000</v>
      </c>
      <c r="H26" s="902" t="s">
        <v>204</v>
      </c>
      <c r="I26" s="223" t="s">
        <v>98</v>
      </c>
      <c r="J26" s="223" t="s">
        <v>95</v>
      </c>
      <c r="K26" s="223" t="s">
        <v>200</v>
      </c>
      <c r="L26" s="223">
        <v>100</v>
      </c>
      <c r="M26" s="223" t="s">
        <v>220</v>
      </c>
      <c r="N26" s="630"/>
      <c r="O26" s="630"/>
      <c r="P26" s="630"/>
      <c r="Q26" s="630"/>
      <c r="R26" s="630"/>
      <c r="S26" s="630"/>
      <c r="T26" s="630"/>
      <c r="U26" s="630"/>
      <c r="V26" s="630"/>
      <c r="W26" s="630"/>
      <c r="X26" s="630"/>
      <c r="Y26" s="630"/>
    </row>
    <row r="27" spans="1:30" s="629" customFormat="1">
      <c r="A27" s="510" t="s">
        <v>181</v>
      </c>
      <c r="B27" s="628" t="s">
        <v>199</v>
      </c>
      <c r="C27" s="410" t="s">
        <v>213</v>
      </c>
      <c r="D27" s="377"/>
      <c r="E27" s="376">
        <v>1500</v>
      </c>
      <c r="F27" s="839">
        <v>0</v>
      </c>
      <c r="G27" s="416">
        <f t="shared" si="0"/>
        <v>1500</v>
      </c>
      <c r="H27" s="902" t="s">
        <v>205</v>
      </c>
      <c r="I27" s="223" t="s">
        <v>98</v>
      </c>
      <c r="J27" s="223" t="s">
        <v>95</v>
      </c>
      <c r="K27" s="223" t="s">
        <v>213</v>
      </c>
      <c r="L27" s="223">
        <v>100</v>
      </c>
      <c r="M27" s="223" t="s">
        <v>221</v>
      </c>
      <c r="N27" s="630"/>
      <c r="O27" s="630"/>
      <c r="P27" s="630"/>
      <c r="Q27" s="630"/>
      <c r="R27" s="630"/>
      <c r="S27" s="630"/>
      <c r="T27" s="630"/>
      <c r="U27" s="630"/>
      <c r="V27" s="630"/>
      <c r="W27" s="630"/>
      <c r="X27" s="630"/>
      <c r="Y27" s="630"/>
    </row>
    <row r="28" spans="1:30" ht="14.1" customHeight="1">
      <c r="A28" s="410" t="s">
        <v>48</v>
      </c>
      <c r="B28" s="628">
        <v>63</v>
      </c>
      <c r="C28" s="613" t="s">
        <v>163</v>
      </c>
      <c r="D28" s="415"/>
      <c r="E28" s="568">
        <f>SUM(E21:E27)</f>
        <v>9900</v>
      </c>
      <c r="F28" s="840">
        <f>SUM(F21:F22)</f>
        <v>0</v>
      </c>
      <c r="G28" s="568">
        <f>SUM(G21:G27)</f>
        <v>9900</v>
      </c>
      <c r="H28" s="901"/>
      <c r="I28" s="223"/>
      <c r="J28" s="223"/>
      <c r="K28" s="223"/>
      <c r="L28" s="223"/>
      <c r="M28" s="223"/>
      <c r="R28" s="223"/>
      <c r="Z28" s="271"/>
      <c r="AA28" s="271"/>
      <c r="AB28" s="271"/>
      <c r="AC28" s="271"/>
      <c r="AD28" s="271"/>
    </row>
    <row r="29" spans="1:30" ht="14.1" customHeight="1">
      <c r="A29" s="410" t="s">
        <v>48</v>
      </c>
      <c r="B29" s="608">
        <v>80.103999999999999</v>
      </c>
      <c r="C29" s="522" t="s">
        <v>162</v>
      </c>
      <c r="D29" s="377"/>
      <c r="E29" s="380">
        <f t="shared" ref="E29:F29" si="1">E28</f>
        <v>9900</v>
      </c>
      <c r="F29" s="841">
        <f t="shared" si="1"/>
        <v>0</v>
      </c>
      <c r="G29" s="380">
        <f t="shared" ref="G29:G31" si="2">G28</f>
        <v>9900</v>
      </c>
      <c r="H29" s="807"/>
      <c r="I29" s="223"/>
      <c r="J29" s="223"/>
      <c r="K29" s="223"/>
      <c r="L29" s="223"/>
      <c r="M29" s="223"/>
      <c r="R29" s="223"/>
      <c r="Z29" s="271"/>
      <c r="AA29" s="271"/>
      <c r="AB29" s="271"/>
      <c r="AC29" s="271"/>
      <c r="AD29" s="271"/>
    </row>
    <row r="30" spans="1:30" ht="14.1" customHeight="1">
      <c r="A30" s="410" t="s">
        <v>48</v>
      </c>
      <c r="B30" s="410">
        <v>80</v>
      </c>
      <c r="C30" s="613" t="s">
        <v>42</v>
      </c>
      <c r="D30" s="515"/>
      <c r="E30" s="380">
        <f>E29</f>
        <v>9900</v>
      </c>
      <c r="F30" s="841">
        <f t="shared" ref="F30:F31" si="3">F29</f>
        <v>0</v>
      </c>
      <c r="G30" s="380">
        <f t="shared" si="2"/>
        <v>9900</v>
      </c>
      <c r="H30" s="806"/>
      <c r="I30" s="223"/>
      <c r="J30" s="223"/>
      <c r="K30" s="223"/>
      <c r="L30" s="223"/>
      <c r="M30" s="223"/>
      <c r="R30" s="223"/>
      <c r="Z30" s="271"/>
      <c r="AA30" s="271"/>
      <c r="AB30" s="271"/>
      <c r="AC30" s="271"/>
      <c r="AD30" s="271"/>
    </row>
    <row r="31" spans="1:30" s="523" customFormat="1" ht="14.1" customHeight="1">
      <c r="A31" s="410" t="s">
        <v>48</v>
      </c>
      <c r="B31" s="519">
        <v>3452</v>
      </c>
      <c r="C31" s="522" t="s">
        <v>47</v>
      </c>
      <c r="D31" s="515"/>
      <c r="E31" s="376">
        <f>E30</f>
        <v>9900</v>
      </c>
      <c r="F31" s="839">
        <f t="shared" si="3"/>
        <v>0</v>
      </c>
      <c r="G31" s="376">
        <f t="shared" si="2"/>
        <v>9900</v>
      </c>
      <c r="H31" s="806"/>
      <c r="I31" s="224"/>
      <c r="J31" s="224"/>
      <c r="K31" s="224"/>
      <c r="L31" s="224"/>
      <c r="M31" s="224"/>
      <c r="N31" s="224"/>
      <c r="O31" s="224"/>
      <c r="P31" s="224"/>
      <c r="Q31" s="224"/>
      <c r="R31" s="224"/>
      <c r="S31" s="224"/>
      <c r="T31" s="224"/>
      <c r="U31" s="224"/>
      <c r="V31" s="224"/>
      <c r="W31" s="224"/>
      <c r="X31" s="224"/>
      <c r="Y31" s="224"/>
    </row>
    <row r="32" spans="1:30" ht="14.1" customHeight="1">
      <c r="A32" s="414" t="s">
        <v>48</v>
      </c>
      <c r="B32" s="414"/>
      <c r="C32" s="525" t="s">
        <v>52</v>
      </c>
      <c r="D32" s="516"/>
      <c r="E32" s="373">
        <f t="shared" ref="E32" si="4">E31</f>
        <v>9900</v>
      </c>
      <c r="F32" s="842">
        <f t="shared" ref="F32:G32" si="5">F31</f>
        <v>0</v>
      </c>
      <c r="G32" s="373">
        <f t="shared" si="5"/>
        <v>9900</v>
      </c>
      <c r="H32" s="806"/>
      <c r="I32" s="224"/>
      <c r="J32" s="224"/>
      <c r="K32" s="224"/>
      <c r="L32" s="224"/>
      <c r="M32" s="224"/>
      <c r="N32" s="224"/>
      <c r="O32" s="224"/>
      <c r="P32" s="224"/>
      <c r="Q32" s="224"/>
      <c r="R32" s="224"/>
      <c r="S32" s="224"/>
      <c r="T32" s="224"/>
      <c r="U32" s="224"/>
      <c r="V32" s="224"/>
      <c r="W32" s="224"/>
      <c r="X32" s="224"/>
      <c r="Y32" s="224"/>
      <c r="Z32" s="523"/>
      <c r="AA32" s="523"/>
      <c r="AB32" s="523"/>
      <c r="AC32" s="271"/>
      <c r="AD32" s="271"/>
    </row>
    <row r="33" spans="1:30">
      <c r="A33" s="410"/>
      <c r="B33" s="410"/>
      <c r="C33" s="522"/>
      <c r="D33" s="515"/>
      <c r="E33" s="515"/>
      <c r="F33" s="839"/>
      <c r="G33" s="515"/>
      <c r="H33" s="806"/>
      <c r="I33" s="224"/>
      <c r="J33" s="224"/>
      <c r="K33" s="224"/>
      <c r="L33" s="224"/>
      <c r="M33" s="224"/>
      <c r="N33" s="224"/>
      <c r="O33" s="224"/>
      <c r="P33" s="224"/>
      <c r="Q33" s="224"/>
      <c r="R33" s="224"/>
      <c r="S33" s="224"/>
      <c r="T33" s="224"/>
      <c r="U33" s="224"/>
      <c r="V33" s="224"/>
      <c r="W33" s="224"/>
      <c r="X33" s="224"/>
      <c r="Y33" s="224"/>
      <c r="Z33" s="523"/>
      <c r="AA33" s="523"/>
      <c r="AB33" s="523"/>
      <c r="AC33" s="271"/>
      <c r="AD33" s="271"/>
    </row>
    <row r="34" spans="1:30" ht="13.9" customHeight="1">
      <c r="A34" s="410"/>
      <c r="B34" s="410"/>
      <c r="C34" s="522" t="s">
        <v>11</v>
      </c>
      <c r="D34" s="515"/>
      <c r="E34" s="515"/>
      <c r="F34" s="839"/>
      <c r="G34" s="515"/>
      <c r="H34" s="806"/>
      <c r="I34" s="224"/>
      <c r="J34" s="224"/>
      <c r="K34" s="224"/>
      <c r="L34" s="224"/>
      <c r="M34" s="224"/>
      <c r="N34" s="224"/>
      <c r="O34" s="224"/>
      <c r="P34" s="224"/>
      <c r="Q34" s="224"/>
      <c r="R34" s="224"/>
      <c r="S34" s="224"/>
      <c r="T34" s="224"/>
      <c r="U34" s="224"/>
      <c r="V34" s="224"/>
      <c r="W34" s="224"/>
      <c r="X34" s="224"/>
      <c r="Y34" s="224"/>
      <c r="Z34" s="523"/>
      <c r="AA34" s="523"/>
      <c r="AB34" s="523"/>
      <c r="AC34" s="271"/>
      <c r="AD34" s="271"/>
    </row>
    <row r="35" spans="1:30" ht="13.9" customHeight="1">
      <c r="A35" s="410" t="s">
        <v>53</v>
      </c>
      <c r="B35" s="519">
        <v>5452</v>
      </c>
      <c r="C35" s="522" t="s">
        <v>25</v>
      </c>
      <c r="D35" s="515"/>
      <c r="E35" s="515"/>
      <c r="F35" s="839"/>
      <c r="G35" s="515"/>
      <c r="H35" s="806"/>
      <c r="I35" s="223"/>
      <c r="J35" s="223"/>
      <c r="K35" s="223"/>
      <c r="L35" s="223"/>
      <c r="M35" s="223"/>
      <c r="R35" s="223"/>
      <c r="Z35" s="271"/>
      <c r="AA35" s="271"/>
      <c r="AB35" s="271"/>
      <c r="AC35" s="271"/>
      <c r="AD35" s="271"/>
    </row>
    <row r="36" spans="1:30" ht="13.9" customHeight="1">
      <c r="A36" s="410"/>
      <c r="B36" s="617">
        <v>1</v>
      </c>
      <c r="C36" s="613" t="s">
        <v>82</v>
      </c>
      <c r="D36" s="627"/>
      <c r="E36" s="627"/>
      <c r="F36" s="843"/>
      <c r="G36" s="627"/>
      <c r="H36" s="903"/>
      <c r="I36" s="223"/>
      <c r="J36" s="223"/>
      <c r="K36" s="223"/>
      <c r="L36" s="223"/>
      <c r="M36" s="223"/>
      <c r="R36" s="223"/>
      <c r="Z36" s="271"/>
      <c r="AA36" s="271"/>
      <c r="AB36" s="271"/>
      <c r="AC36" s="271"/>
      <c r="AD36" s="271"/>
    </row>
    <row r="37" spans="1:30" s="268" customFormat="1" ht="13.9" customHeight="1">
      <c r="A37" s="616"/>
      <c r="B37" s="608">
        <v>1.101</v>
      </c>
      <c r="C37" s="522" t="s">
        <v>86</v>
      </c>
      <c r="D37" s="627"/>
      <c r="E37" s="627"/>
      <c r="F37" s="843"/>
      <c r="G37" s="627"/>
      <c r="H37" s="903"/>
      <c r="I37" s="225"/>
      <c r="J37" s="225"/>
      <c r="K37" s="225"/>
      <c r="L37" s="225"/>
      <c r="M37" s="225"/>
      <c r="N37" s="225"/>
      <c r="O37" s="225"/>
      <c r="P37" s="225"/>
      <c r="Q37" s="225"/>
      <c r="R37" s="225"/>
      <c r="S37" s="225"/>
      <c r="T37" s="225"/>
      <c r="U37" s="225"/>
      <c r="V37" s="225"/>
      <c r="W37" s="225"/>
      <c r="X37" s="225"/>
      <c r="Y37" s="225"/>
    </row>
    <row r="38" spans="1:30" s="626" customFormat="1" ht="25.5">
      <c r="A38" s="616"/>
      <c r="B38" s="617">
        <v>50</v>
      </c>
      <c r="C38" s="613" t="s">
        <v>133</v>
      </c>
      <c r="D38" s="415"/>
      <c r="E38" s="612"/>
      <c r="F38" s="838"/>
      <c r="G38" s="612"/>
      <c r="H38" s="900"/>
      <c r="I38" s="625"/>
      <c r="J38" s="625"/>
      <c r="K38" s="625"/>
      <c r="L38" s="625"/>
      <c r="M38" s="625"/>
      <c r="N38" s="625"/>
      <c r="O38" s="625"/>
      <c r="P38" s="625"/>
      <c r="Q38" s="625"/>
      <c r="R38" s="625"/>
      <c r="S38" s="625"/>
      <c r="T38" s="625"/>
      <c r="U38" s="625"/>
      <c r="V38" s="625"/>
      <c r="W38" s="625"/>
      <c r="X38" s="625"/>
      <c r="Y38" s="625"/>
    </row>
    <row r="39" spans="1:30" s="626" customFormat="1" ht="13.9" customHeight="1">
      <c r="A39" s="616"/>
      <c r="B39" s="617">
        <v>81</v>
      </c>
      <c r="C39" s="613" t="s">
        <v>87</v>
      </c>
      <c r="D39" s="415"/>
      <c r="E39" s="612"/>
      <c r="F39" s="838"/>
      <c r="G39" s="612"/>
      <c r="H39" s="900"/>
      <c r="I39" s="625"/>
      <c r="J39" s="625"/>
      <c r="K39" s="625"/>
      <c r="L39" s="625"/>
      <c r="M39" s="625"/>
      <c r="N39" s="625"/>
      <c r="O39" s="625"/>
      <c r="P39" s="625"/>
      <c r="Q39" s="625"/>
      <c r="R39" s="625"/>
      <c r="S39" s="625"/>
      <c r="T39" s="625"/>
      <c r="U39" s="625"/>
      <c r="V39" s="625"/>
      <c r="W39" s="625"/>
      <c r="X39" s="625"/>
      <c r="Y39" s="625"/>
    </row>
    <row r="40" spans="1:30" s="268" customFormat="1" ht="40.15" customHeight="1">
      <c r="A40" s="564" t="s">
        <v>181</v>
      </c>
      <c r="B40" s="618" t="s">
        <v>195</v>
      </c>
      <c r="C40" s="565" t="s">
        <v>196</v>
      </c>
      <c r="D40" s="377"/>
      <c r="E40" s="380">
        <v>8928</v>
      </c>
      <c r="F40" s="841">
        <v>0</v>
      </c>
      <c r="G40" s="376">
        <f t="shared" ref="G40" si="6">SUM(E40:F40)</f>
        <v>8928</v>
      </c>
      <c r="H40" s="902" t="s">
        <v>194</v>
      </c>
      <c r="I40" s="223" t="s">
        <v>32</v>
      </c>
      <c r="J40" s="223" t="s">
        <v>222</v>
      </c>
      <c r="K40" s="223" t="s">
        <v>223</v>
      </c>
      <c r="L40" s="223">
        <v>100</v>
      </c>
      <c r="M40" s="223" t="s">
        <v>224</v>
      </c>
      <c r="N40" s="225"/>
      <c r="O40" s="225"/>
      <c r="P40" s="225"/>
      <c r="Q40" s="225"/>
      <c r="R40" s="225"/>
      <c r="S40" s="225"/>
      <c r="T40" s="225"/>
      <c r="U40" s="225"/>
      <c r="V40" s="225"/>
      <c r="W40" s="225"/>
      <c r="X40" s="225"/>
      <c r="Y40" s="225"/>
    </row>
    <row r="41" spans="1:30" s="268" customFormat="1" ht="13.9" customHeight="1">
      <c r="A41" s="616" t="s">
        <v>48</v>
      </c>
      <c r="B41" s="617">
        <v>81</v>
      </c>
      <c r="C41" s="613" t="s">
        <v>87</v>
      </c>
      <c r="D41" s="415"/>
      <c r="E41" s="568">
        <f>SUM(E40:E40)</f>
        <v>8928</v>
      </c>
      <c r="F41" s="840">
        <f>SUM(F40:F40)</f>
        <v>0</v>
      </c>
      <c r="G41" s="568">
        <f>SUM(G40:G40)</f>
        <v>8928</v>
      </c>
      <c r="H41" s="901"/>
      <c r="I41" s="225"/>
      <c r="J41" s="225"/>
      <c r="K41" s="225"/>
      <c r="L41" s="225"/>
      <c r="M41" s="225"/>
      <c r="N41" s="225"/>
      <c r="O41" s="225"/>
      <c r="P41" s="225"/>
      <c r="Q41" s="225"/>
      <c r="R41" s="225"/>
      <c r="S41" s="225"/>
      <c r="T41" s="225"/>
      <c r="U41" s="225"/>
      <c r="V41" s="225"/>
      <c r="W41" s="225"/>
      <c r="X41" s="225"/>
      <c r="Y41" s="225"/>
    </row>
    <row r="42" spans="1:30" s="268" customFormat="1" ht="30" customHeight="1">
      <c r="A42" s="616" t="s">
        <v>48</v>
      </c>
      <c r="B42" s="617">
        <v>50</v>
      </c>
      <c r="C42" s="613" t="s">
        <v>133</v>
      </c>
      <c r="D42" s="415"/>
      <c r="E42" s="427">
        <f>E41</f>
        <v>8928</v>
      </c>
      <c r="F42" s="844">
        <f t="shared" ref="F42:G42" si="7">F41</f>
        <v>0</v>
      </c>
      <c r="G42" s="427">
        <f t="shared" si="7"/>
        <v>8928</v>
      </c>
      <c r="H42" s="901"/>
      <c r="I42" s="225"/>
      <c r="J42" s="225"/>
      <c r="K42" s="225"/>
      <c r="L42" s="225"/>
      <c r="M42" s="225"/>
      <c r="N42" s="225"/>
      <c r="O42" s="225"/>
      <c r="P42" s="225"/>
      <c r="Q42" s="225"/>
      <c r="R42" s="225"/>
      <c r="S42" s="225"/>
      <c r="T42" s="225"/>
      <c r="U42" s="225"/>
      <c r="V42" s="225"/>
      <c r="W42" s="225"/>
      <c r="X42" s="225"/>
      <c r="Y42" s="225"/>
    </row>
    <row r="43" spans="1:30" s="268" customFormat="1">
      <c r="A43" s="616" t="s">
        <v>48</v>
      </c>
      <c r="B43" s="608">
        <v>1.101</v>
      </c>
      <c r="C43" s="522" t="s">
        <v>86</v>
      </c>
      <c r="D43" s="415"/>
      <c r="E43" s="623">
        <f>SUM(E42,)</f>
        <v>8928</v>
      </c>
      <c r="F43" s="844">
        <f t="shared" ref="F43:G43" si="8">SUM(F42,)</f>
        <v>0</v>
      </c>
      <c r="G43" s="623">
        <f t="shared" si="8"/>
        <v>8928</v>
      </c>
      <c r="H43" s="900"/>
      <c r="I43" s="225"/>
      <c r="J43" s="225"/>
      <c r="K43" s="225"/>
      <c r="L43" s="225"/>
      <c r="M43" s="225"/>
      <c r="N43" s="225"/>
      <c r="O43" s="225"/>
      <c r="P43" s="225"/>
      <c r="Q43" s="225"/>
      <c r="R43" s="225"/>
      <c r="S43" s="225"/>
      <c r="T43" s="225"/>
      <c r="U43" s="225"/>
      <c r="V43" s="225"/>
      <c r="W43" s="225"/>
      <c r="X43" s="225"/>
      <c r="Y43" s="225"/>
    </row>
    <row r="44" spans="1:30" s="268" customFormat="1" ht="10.15" customHeight="1">
      <c r="A44" s="616"/>
      <c r="B44" s="622"/>
      <c r="C44" s="522"/>
      <c r="D44" s="612"/>
      <c r="E44" s="612"/>
      <c r="F44" s="838"/>
      <c r="G44" s="515"/>
      <c r="H44" s="806"/>
      <c r="I44" s="225"/>
      <c r="J44" s="225"/>
      <c r="K44" s="225"/>
      <c r="L44" s="225"/>
      <c r="M44" s="225"/>
      <c r="N44" s="225"/>
      <c r="O44" s="225"/>
      <c r="P44" s="225"/>
      <c r="Q44" s="225"/>
      <c r="R44" s="225"/>
      <c r="S44" s="225"/>
      <c r="T44" s="225"/>
      <c r="U44" s="225"/>
      <c r="V44" s="225"/>
      <c r="W44" s="225"/>
      <c r="X44" s="225"/>
      <c r="Y44" s="225"/>
    </row>
    <row r="45" spans="1:30" s="268" customFormat="1" ht="15.6" customHeight="1">
      <c r="A45" s="616"/>
      <c r="B45" s="608">
        <v>1.1020000000000001</v>
      </c>
      <c r="C45" s="566" t="s">
        <v>161</v>
      </c>
      <c r="D45" s="846"/>
      <c r="E45" s="621"/>
      <c r="F45" s="843"/>
      <c r="G45" s="621"/>
      <c r="H45" s="904"/>
      <c r="I45" s="225"/>
      <c r="J45" s="225"/>
      <c r="K45" s="225"/>
      <c r="L45" s="225"/>
      <c r="M45" s="225"/>
      <c r="N45" s="225"/>
      <c r="O45" s="225"/>
      <c r="P45" s="225"/>
      <c r="Q45" s="225"/>
      <c r="R45" s="225"/>
      <c r="S45" s="225"/>
      <c r="T45" s="225"/>
      <c r="U45" s="225"/>
      <c r="V45" s="225"/>
      <c r="W45" s="225"/>
      <c r="X45" s="225"/>
      <c r="Y45" s="225"/>
    </row>
    <row r="46" spans="1:30" s="268" customFormat="1" ht="13.9" customHeight="1">
      <c r="A46" s="616"/>
      <c r="B46" s="617">
        <v>61</v>
      </c>
      <c r="C46" s="565" t="s">
        <v>44</v>
      </c>
      <c r="D46" s="846"/>
      <c r="E46" s="621"/>
      <c r="F46" s="843"/>
      <c r="G46" s="621"/>
      <c r="H46" s="904"/>
      <c r="I46" s="225"/>
      <c r="J46" s="225"/>
      <c r="K46" s="225"/>
      <c r="L46" s="225"/>
      <c r="M46" s="225"/>
      <c r="N46" s="225"/>
      <c r="O46" s="225"/>
      <c r="P46" s="225"/>
      <c r="Q46" s="225"/>
      <c r="R46" s="225"/>
      <c r="S46" s="225"/>
      <c r="T46" s="225"/>
      <c r="U46" s="225"/>
      <c r="V46" s="225"/>
      <c r="W46" s="225"/>
      <c r="X46" s="225"/>
      <c r="Y46" s="225"/>
    </row>
    <row r="47" spans="1:30" s="268" customFormat="1" ht="26.25" customHeight="1">
      <c r="A47" s="616"/>
      <c r="B47" s="618" t="s">
        <v>160</v>
      </c>
      <c r="C47" s="565" t="s">
        <v>169</v>
      </c>
      <c r="D47" s="377"/>
      <c r="E47" s="376">
        <v>150000</v>
      </c>
      <c r="F47" s="839">
        <v>0</v>
      </c>
      <c r="G47" s="376">
        <f>SUM(E47:F47)</f>
        <v>150000</v>
      </c>
      <c r="H47" s="905" t="s">
        <v>207</v>
      </c>
      <c r="I47" s="603" t="s">
        <v>98</v>
      </c>
      <c r="J47" s="603" t="s">
        <v>95</v>
      </c>
      <c r="K47" s="620" t="s">
        <v>170</v>
      </c>
      <c r="L47" s="603">
        <v>100</v>
      </c>
      <c r="M47" s="619">
        <v>4011002023</v>
      </c>
      <c r="N47" s="225"/>
      <c r="O47" s="225"/>
      <c r="P47" s="225"/>
      <c r="Q47" s="225"/>
      <c r="R47" s="225"/>
      <c r="S47" s="225" t="s">
        <v>88</v>
      </c>
      <c r="T47" s="225" t="s">
        <v>88</v>
      </c>
      <c r="U47" s="225" t="s">
        <v>88</v>
      </c>
      <c r="V47" s="225" t="s">
        <v>88</v>
      </c>
      <c r="W47" s="225" t="s">
        <v>88</v>
      </c>
      <c r="X47" s="225" t="s">
        <v>88</v>
      </c>
      <c r="Y47" s="225" t="s">
        <v>88</v>
      </c>
      <c r="Z47" s="268" t="s">
        <v>88</v>
      </c>
      <c r="AA47" s="268" t="s">
        <v>88</v>
      </c>
      <c r="AB47" s="268" t="s">
        <v>88</v>
      </c>
    </row>
    <row r="48" spans="1:30" s="268" customFormat="1" ht="14.1" customHeight="1">
      <c r="A48" s="616" t="s">
        <v>48</v>
      </c>
      <c r="B48" s="617">
        <v>61</v>
      </c>
      <c r="C48" s="565" t="s">
        <v>44</v>
      </c>
      <c r="D48" s="377"/>
      <c r="E48" s="373">
        <f>SUM(E47:E47)</f>
        <v>150000</v>
      </c>
      <c r="F48" s="842">
        <f>SUM(F47:F47)</f>
        <v>0</v>
      </c>
      <c r="G48" s="373">
        <f>SUM(G47:G47)</f>
        <v>150000</v>
      </c>
      <c r="H48" s="807"/>
      <c r="I48" s="225"/>
      <c r="J48" s="225"/>
      <c r="K48" s="225"/>
      <c r="L48" s="225"/>
      <c r="M48" s="225"/>
      <c r="N48" s="225"/>
      <c r="O48" s="225"/>
      <c r="P48" s="225"/>
      <c r="Q48" s="225"/>
      <c r="R48" s="225"/>
      <c r="S48" s="225"/>
      <c r="T48" s="225"/>
      <c r="U48" s="225"/>
      <c r="V48" s="225"/>
      <c r="W48" s="225"/>
      <c r="X48" s="225"/>
      <c r="Y48" s="225"/>
    </row>
    <row r="49" spans="1:30" s="268" customFormat="1" ht="14.1" customHeight="1">
      <c r="A49" s="616" t="s">
        <v>48</v>
      </c>
      <c r="B49" s="608">
        <v>1.1020000000000001</v>
      </c>
      <c r="C49" s="566" t="s">
        <v>161</v>
      </c>
      <c r="D49" s="377"/>
      <c r="E49" s="373">
        <f>E48</f>
        <v>150000</v>
      </c>
      <c r="F49" s="842">
        <f t="shared" ref="F49:G49" si="9">F48</f>
        <v>0</v>
      </c>
      <c r="G49" s="373">
        <f t="shared" si="9"/>
        <v>150000</v>
      </c>
      <c r="H49" s="807"/>
      <c r="I49" s="225"/>
      <c r="J49" s="225"/>
      <c r="K49" s="225"/>
      <c r="L49" s="225"/>
      <c r="M49" s="225"/>
      <c r="N49" s="225"/>
      <c r="O49" s="225"/>
      <c r="P49" s="225"/>
      <c r="Q49" s="225"/>
      <c r="R49" s="225"/>
      <c r="S49" s="225"/>
      <c r="T49" s="225"/>
      <c r="U49" s="225"/>
      <c r="V49" s="225"/>
      <c r="W49" s="225"/>
      <c r="X49" s="225"/>
      <c r="Y49" s="225"/>
    </row>
    <row r="50" spans="1:30">
      <c r="A50" s="616" t="s">
        <v>48</v>
      </c>
      <c r="B50" s="847">
        <v>1</v>
      </c>
      <c r="C50" s="565" t="s">
        <v>82</v>
      </c>
      <c r="D50" s="377"/>
      <c r="E50" s="371">
        <f>E49+E43</f>
        <v>158928</v>
      </c>
      <c r="F50" s="845">
        <f>F49+F43</f>
        <v>0</v>
      </c>
      <c r="G50" s="371">
        <f>G49+G43</f>
        <v>158928</v>
      </c>
      <c r="H50" s="808"/>
      <c r="I50" s="223"/>
      <c r="J50" s="223"/>
      <c r="K50" s="223"/>
      <c r="L50" s="223"/>
      <c r="M50" s="223"/>
      <c r="R50" s="223"/>
      <c r="Z50" s="271"/>
      <c r="AA50" s="271"/>
      <c r="AB50" s="271"/>
      <c r="AC50" s="271"/>
      <c r="AD50" s="271"/>
    </row>
    <row r="51" spans="1:30" s="268" customFormat="1">
      <c r="A51" s="615" t="s">
        <v>48</v>
      </c>
      <c r="B51" s="614">
        <v>5452</v>
      </c>
      <c r="C51" s="512" t="s">
        <v>25</v>
      </c>
      <c r="D51" s="379"/>
      <c r="E51" s="373">
        <f t="shared" ref="E51:G52" si="10">E50</f>
        <v>158928</v>
      </c>
      <c r="F51" s="842">
        <f t="shared" si="10"/>
        <v>0</v>
      </c>
      <c r="G51" s="373">
        <f t="shared" si="10"/>
        <v>158928</v>
      </c>
      <c r="H51" s="807"/>
      <c r="I51" s="225"/>
      <c r="J51" s="225"/>
      <c r="K51" s="225"/>
      <c r="L51" s="225"/>
      <c r="M51" s="225"/>
      <c r="N51" s="225"/>
      <c r="O51" s="225"/>
      <c r="P51" s="225"/>
      <c r="Q51" s="225"/>
      <c r="R51" s="225"/>
      <c r="S51" s="225"/>
      <c r="T51" s="225"/>
      <c r="U51" s="225"/>
      <c r="V51" s="225"/>
      <c r="W51" s="225"/>
      <c r="X51" s="225"/>
      <c r="Y51" s="225"/>
    </row>
    <row r="52" spans="1:30" s="268" customFormat="1">
      <c r="A52" s="414" t="s">
        <v>48</v>
      </c>
      <c r="B52" s="414"/>
      <c r="C52" s="525" t="s">
        <v>11</v>
      </c>
      <c r="D52" s="377"/>
      <c r="E52" s="376">
        <f t="shared" si="10"/>
        <v>158928</v>
      </c>
      <c r="F52" s="839">
        <f t="shared" si="10"/>
        <v>0</v>
      </c>
      <c r="G52" s="376">
        <f t="shared" si="10"/>
        <v>158928</v>
      </c>
      <c r="H52" s="807"/>
      <c r="I52" s="225"/>
      <c r="J52" s="225"/>
      <c r="K52" s="225"/>
      <c r="L52" s="225"/>
      <c r="M52" s="225"/>
      <c r="N52" s="225"/>
      <c r="O52" s="225"/>
      <c r="P52" s="225"/>
      <c r="Q52" s="225"/>
      <c r="R52" s="225"/>
      <c r="S52" s="225"/>
      <c r="T52" s="225"/>
      <c r="U52" s="225"/>
      <c r="V52" s="225"/>
      <c r="W52" s="225"/>
      <c r="X52" s="225"/>
      <c r="Y52" s="225"/>
    </row>
    <row r="53" spans="1:30">
      <c r="A53" s="414" t="s">
        <v>48</v>
      </c>
      <c r="B53" s="414"/>
      <c r="C53" s="525" t="s">
        <v>49</v>
      </c>
      <c r="D53" s="516"/>
      <c r="E53" s="373">
        <f>E52+E32</f>
        <v>168828</v>
      </c>
      <c r="F53" s="842">
        <f>F52+F32</f>
        <v>0</v>
      </c>
      <c r="G53" s="516">
        <f>G52+G32</f>
        <v>168828</v>
      </c>
      <c r="H53" s="806"/>
      <c r="I53" s="223"/>
      <c r="J53" s="223"/>
      <c r="K53" s="223"/>
      <c r="L53" s="223"/>
      <c r="M53" s="223"/>
      <c r="R53" s="223"/>
      <c r="Z53" s="271"/>
      <c r="AA53" s="271"/>
      <c r="AB53" s="271"/>
      <c r="AC53" s="271"/>
      <c r="AD53" s="271"/>
    </row>
    <row r="54" spans="1:30">
      <c r="A54" s="884" t="s">
        <v>212</v>
      </c>
      <c r="B54" s="884"/>
      <c r="C54" s="884"/>
      <c r="D54" s="884"/>
      <c r="E54" s="884"/>
      <c r="F54" s="884"/>
      <c r="G54" s="884"/>
      <c r="H54" s="804"/>
      <c r="I54" s="607"/>
      <c r="J54" s="607"/>
      <c r="K54" s="607"/>
      <c r="L54" s="607"/>
      <c r="M54" s="607"/>
      <c r="N54" s="224"/>
      <c r="R54" s="223"/>
    </row>
    <row r="55" spans="1:30" ht="15.6" customHeight="1">
      <c r="A55" s="1556" t="s">
        <v>180</v>
      </c>
      <c r="B55" s="1556"/>
      <c r="C55" s="1556"/>
      <c r="D55" s="607"/>
      <c r="E55" s="607"/>
      <c r="F55" s="607"/>
      <c r="G55" s="607"/>
      <c r="H55" s="804"/>
      <c r="I55" s="612"/>
      <c r="J55" s="607"/>
      <c r="K55" s="607"/>
      <c r="L55" s="607"/>
      <c r="M55" s="607"/>
      <c r="N55" s="224"/>
      <c r="R55" s="223"/>
      <c r="W55" s="271"/>
      <c r="X55" s="271"/>
      <c r="Y55" s="271"/>
      <c r="Z55" s="271"/>
      <c r="AA55" s="271"/>
      <c r="AB55" s="271"/>
      <c r="AC55" s="271"/>
      <c r="AD55" s="271"/>
    </row>
    <row r="56" spans="1:30">
      <c r="A56" s="796" t="s">
        <v>202</v>
      </c>
      <c r="B56" s="848" t="s">
        <v>211</v>
      </c>
      <c r="C56" s="797"/>
      <c r="D56" s="607"/>
      <c r="E56" s="607"/>
      <c r="F56" s="607"/>
      <c r="G56" s="607"/>
      <c r="H56" s="804"/>
      <c r="I56" s="612"/>
      <c r="J56" s="607"/>
      <c r="K56" s="607"/>
      <c r="L56" s="607"/>
      <c r="M56" s="607"/>
      <c r="N56" s="224"/>
      <c r="R56" s="223"/>
      <c r="W56" s="271"/>
      <c r="X56" s="271"/>
      <c r="Y56" s="271"/>
      <c r="Z56" s="271"/>
      <c r="AA56" s="271"/>
      <c r="AB56" s="271"/>
      <c r="AC56" s="271"/>
      <c r="AD56" s="271"/>
    </row>
    <row r="57" spans="1:30" ht="14.45" customHeight="1">
      <c r="A57" s="796" t="s">
        <v>203</v>
      </c>
      <c r="B57" s="1556" t="s">
        <v>197</v>
      </c>
      <c r="C57" s="1556"/>
      <c r="D57" s="1556"/>
      <c r="E57" s="1556"/>
      <c r="F57" s="1556"/>
      <c r="G57" s="1556"/>
      <c r="H57" s="804"/>
      <c r="I57" s="612"/>
      <c r="J57" s="607"/>
      <c r="K57" s="607"/>
      <c r="L57" s="607"/>
      <c r="M57" s="607"/>
      <c r="N57" s="224"/>
      <c r="R57" s="223"/>
      <c r="W57" s="271"/>
      <c r="X57" s="271"/>
      <c r="Y57" s="271"/>
      <c r="Z57" s="271"/>
      <c r="AA57" s="271"/>
      <c r="AB57" s="271"/>
      <c r="AC57" s="271"/>
      <c r="AD57" s="271"/>
    </row>
    <row r="58" spans="1:30" ht="14.45" customHeight="1">
      <c r="A58" s="849" t="s">
        <v>184</v>
      </c>
      <c r="B58" s="1557" t="s">
        <v>189</v>
      </c>
      <c r="C58" s="1557"/>
      <c r="D58" s="1557"/>
      <c r="E58" s="1557"/>
      <c r="F58" s="1557"/>
      <c r="G58" s="1557"/>
      <c r="H58" s="1557"/>
      <c r="I58" s="607"/>
      <c r="J58" s="607"/>
      <c r="K58" s="607"/>
      <c r="L58" s="607"/>
      <c r="M58" s="607"/>
      <c r="N58" s="224"/>
      <c r="R58" s="223"/>
      <c r="W58" s="271"/>
      <c r="X58" s="271"/>
      <c r="Y58" s="271"/>
      <c r="Z58" s="271"/>
      <c r="AA58" s="271"/>
      <c r="AB58" s="271"/>
      <c r="AC58" s="271"/>
      <c r="AD58" s="271"/>
    </row>
    <row r="59" spans="1:30">
      <c r="A59" s="849" t="s">
        <v>204</v>
      </c>
      <c r="B59" s="850" t="s">
        <v>206</v>
      </c>
      <c r="C59" s="800"/>
      <c r="D59" s="800"/>
      <c r="E59" s="800"/>
      <c r="F59" s="800"/>
      <c r="G59" s="800"/>
      <c r="H59" s="849"/>
      <c r="I59" s="607"/>
      <c r="J59" s="607"/>
      <c r="K59" s="607"/>
      <c r="L59" s="607"/>
      <c r="M59" s="607"/>
      <c r="N59" s="224"/>
      <c r="R59" s="223"/>
      <c r="W59" s="271"/>
      <c r="X59" s="271"/>
      <c r="Y59" s="271"/>
      <c r="Z59" s="271"/>
      <c r="AA59" s="271"/>
      <c r="AB59" s="271"/>
      <c r="AC59" s="271"/>
      <c r="AD59" s="271"/>
    </row>
    <row r="60" spans="1:30">
      <c r="A60" s="849" t="s">
        <v>205</v>
      </c>
      <c r="B60" s="850" t="s">
        <v>213</v>
      </c>
      <c r="C60" s="800"/>
      <c r="D60" s="800"/>
      <c r="E60" s="800"/>
      <c r="F60" s="800"/>
      <c r="G60" s="800"/>
      <c r="H60" s="849"/>
      <c r="I60" s="607"/>
      <c r="J60" s="607"/>
      <c r="K60" s="607"/>
      <c r="L60" s="607"/>
      <c r="M60" s="607"/>
      <c r="N60" s="224"/>
      <c r="R60" s="223"/>
      <c r="W60" s="271"/>
      <c r="X60" s="271"/>
      <c r="Y60" s="271"/>
      <c r="Z60" s="271"/>
      <c r="AA60" s="271"/>
      <c r="AB60" s="271"/>
      <c r="AC60" s="271"/>
      <c r="AD60" s="271"/>
    </row>
    <row r="61" spans="1:30" ht="15" customHeight="1">
      <c r="A61" s="849" t="s">
        <v>207</v>
      </c>
      <c r="B61" s="850" t="s">
        <v>208</v>
      </c>
      <c r="C61" s="800"/>
      <c r="D61" s="800"/>
      <c r="E61" s="800"/>
      <c r="F61" s="800"/>
      <c r="G61" s="800"/>
      <c r="H61" s="849"/>
      <c r="I61" s="607"/>
      <c r="J61" s="607"/>
      <c r="K61" s="607"/>
      <c r="L61" s="607"/>
      <c r="M61" s="607"/>
      <c r="N61" s="224"/>
      <c r="R61" s="223"/>
      <c r="W61" s="271"/>
      <c r="X61" s="271"/>
      <c r="Y61" s="271"/>
      <c r="Z61" s="271"/>
      <c r="AA61" s="271"/>
      <c r="AB61" s="271"/>
      <c r="AC61" s="271"/>
      <c r="AD61" s="271"/>
    </row>
    <row r="62" spans="1:30">
      <c r="A62" s="611"/>
      <c r="B62" s="610"/>
      <c r="C62" s="609"/>
      <c r="D62" s="227" t="s">
        <v>57</v>
      </c>
      <c r="E62" s="228" t="s">
        <v>58</v>
      </c>
      <c r="F62" s="227" t="s">
        <v>51</v>
      </c>
      <c r="G62" s="228" t="s">
        <v>100</v>
      </c>
      <c r="H62" s="715"/>
      <c r="I62" s="607"/>
      <c r="J62" s="607"/>
      <c r="K62" s="607"/>
      <c r="L62" s="607"/>
      <c r="M62" s="607"/>
      <c r="N62" s="224"/>
      <c r="R62" s="223"/>
      <c r="W62" s="271"/>
      <c r="X62" s="271"/>
      <c r="Y62" s="271"/>
      <c r="Z62" s="271"/>
      <c r="AA62" s="271"/>
      <c r="AB62" s="271"/>
      <c r="AC62" s="271"/>
      <c r="AD62" s="271"/>
    </row>
    <row r="63" spans="1:30">
      <c r="A63" s="611"/>
      <c r="B63" s="610"/>
      <c r="C63" s="609"/>
      <c r="D63" s="607">
        <f>E47+E25+E21+E22+E26+E27</f>
        <v>156600</v>
      </c>
      <c r="E63" s="607">
        <f>E42+E24+E23</f>
        <v>12228</v>
      </c>
      <c r="F63" s="607"/>
      <c r="G63" s="607">
        <f>F63+E63+D63</f>
        <v>168828</v>
      </c>
      <c r="H63" s="804"/>
      <c r="I63" s="607"/>
      <c r="J63" s="607"/>
      <c r="K63" s="607"/>
      <c r="L63" s="607"/>
      <c r="M63" s="607"/>
      <c r="N63" s="224"/>
      <c r="R63" s="223"/>
      <c r="W63" s="271"/>
      <c r="X63" s="271"/>
      <c r="Y63" s="271"/>
      <c r="Z63" s="271"/>
      <c r="AA63" s="271"/>
      <c r="AB63" s="271"/>
      <c r="AC63" s="271"/>
      <c r="AD63" s="271"/>
    </row>
    <row r="64" spans="1:30">
      <c r="A64" s="611"/>
      <c r="B64" s="610"/>
      <c r="C64" s="609"/>
      <c r="D64" s="607"/>
      <c r="E64" s="607"/>
      <c r="F64" s="607"/>
      <c r="G64" s="607"/>
      <c r="H64" s="804"/>
      <c r="I64" s="607"/>
      <c r="J64" s="607"/>
      <c r="K64" s="607"/>
      <c r="L64" s="607"/>
      <c r="M64" s="607"/>
      <c r="N64" s="224"/>
      <c r="R64" s="223"/>
      <c r="W64" s="271"/>
      <c r="X64" s="271"/>
      <c r="Y64" s="271"/>
      <c r="Z64" s="271"/>
      <c r="AA64" s="271"/>
      <c r="AB64" s="271"/>
      <c r="AC64" s="271"/>
      <c r="AD64" s="271"/>
    </row>
    <row r="65" spans="1:30">
      <c r="A65" s="611"/>
      <c r="B65" s="610"/>
      <c r="C65" s="609"/>
      <c r="D65" s="607"/>
      <c r="E65" s="607"/>
      <c r="F65" s="607"/>
      <c r="G65" s="607"/>
      <c r="H65" s="804"/>
      <c r="I65" s="607"/>
      <c r="J65" s="607"/>
      <c r="K65" s="607"/>
      <c r="L65" s="607"/>
      <c r="M65" s="607"/>
      <c r="N65" s="224"/>
      <c r="R65" s="223"/>
      <c r="W65" s="271"/>
      <c r="X65" s="271"/>
      <c r="Y65" s="271"/>
      <c r="Z65" s="271"/>
      <c r="AA65" s="271"/>
      <c r="AB65" s="271"/>
      <c r="AC65" s="271"/>
      <c r="AD65" s="271"/>
    </row>
    <row r="66" spans="1:30">
      <c r="A66" s="611"/>
      <c r="B66" s="610"/>
      <c r="C66" s="609"/>
      <c r="D66" s="607"/>
      <c r="E66" s="607"/>
      <c r="F66" s="607"/>
      <c r="G66" s="607"/>
      <c r="H66" s="804"/>
      <c r="I66" s="607"/>
      <c r="J66" s="607"/>
      <c r="K66" s="607"/>
      <c r="L66" s="607"/>
      <c r="M66" s="607"/>
      <c r="N66" s="224"/>
      <c r="R66" s="223"/>
      <c r="W66" s="271"/>
      <c r="X66" s="271"/>
      <c r="Y66" s="271"/>
      <c r="Z66" s="271"/>
      <c r="AA66" s="271"/>
      <c r="AB66" s="271"/>
      <c r="AC66" s="271"/>
      <c r="AD66" s="271"/>
    </row>
    <row r="67" spans="1:30">
      <c r="A67" s="611"/>
      <c r="B67" s="610"/>
      <c r="C67" s="609"/>
      <c r="D67" s="607"/>
      <c r="E67" s="607"/>
      <c r="F67" s="607"/>
      <c r="G67" s="607"/>
      <c r="H67" s="804"/>
      <c r="I67" s="607"/>
      <c r="J67" s="607"/>
      <c r="K67" s="607"/>
      <c r="L67" s="607"/>
      <c r="M67" s="607"/>
      <c r="N67" s="224"/>
      <c r="R67" s="223"/>
      <c r="W67" s="271"/>
      <c r="X67" s="271"/>
      <c r="Y67" s="271"/>
      <c r="Z67" s="271"/>
      <c r="AA67" s="271"/>
      <c r="AB67" s="271"/>
      <c r="AC67" s="271"/>
      <c r="AD67" s="271"/>
    </row>
    <row r="68" spans="1:30">
      <c r="A68" s="410"/>
      <c r="B68" s="608"/>
      <c r="C68" s="570"/>
      <c r="D68" s="607"/>
      <c r="E68" s="607"/>
      <c r="F68" s="607"/>
      <c r="G68" s="607"/>
      <c r="H68" s="804"/>
      <c r="I68" s="607"/>
      <c r="J68" s="607"/>
      <c r="K68" s="607"/>
      <c r="L68" s="607"/>
      <c r="M68" s="607"/>
      <c r="N68" s="224"/>
      <c r="R68" s="223"/>
      <c r="W68" s="271"/>
      <c r="X68" s="271"/>
      <c r="Y68" s="271"/>
      <c r="Z68" s="271"/>
      <c r="AA68" s="271"/>
      <c r="AB68" s="271"/>
      <c r="AC68" s="271"/>
      <c r="AD68" s="271"/>
    </row>
    <row r="69" spans="1:30">
      <c r="A69" s="410"/>
      <c r="B69" s="410"/>
      <c r="C69" s="700"/>
      <c r="D69" s="607"/>
      <c r="E69" s="607"/>
      <c r="F69" s="607"/>
      <c r="G69" s="607"/>
      <c r="H69" s="804"/>
      <c r="I69" s="607"/>
      <c r="J69" s="607"/>
      <c r="K69" s="607"/>
      <c r="L69" s="607"/>
      <c r="M69" s="607"/>
      <c r="N69" s="224"/>
      <c r="W69" s="271"/>
      <c r="X69" s="271"/>
      <c r="Y69" s="271"/>
      <c r="Z69" s="271"/>
      <c r="AA69" s="271"/>
      <c r="AB69" s="271"/>
      <c r="AC69" s="271"/>
      <c r="AD69" s="271"/>
    </row>
    <row r="70" spans="1:30">
      <c r="A70" s="410"/>
      <c r="B70" s="410"/>
      <c r="C70" s="700"/>
      <c r="D70" s="392"/>
      <c r="E70" s="392"/>
      <c r="F70" s="392"/>
      <c r="G70" s="392"/>
      <c r="H70" s="392"/>
      <c r="I70" s="392"/>
      <c r="J70" s="392"/>
      <c r="K70" s="418"/>
      <c r="L70" s="418"/>
      <c r="M70" s="418"/>
      <c r="N70" s="224"/>
      <c r="W70" s="271"/>
      <c r="X70" s="271"/>
      <c r="Y70" s="271"/>
      <c r="Z70" s="271"/>
      <c r="AA70" s="271"/>
      <c r="AB70" s="271"/>
      <c r="AC70" s="271"/>
      <c r="AD70" s="271"/>
    </row>
    <row r="71" spans="1:30">
      <c r="A71" s="410"/>
      <c r="B71" s="410"/>
      <c r="C71" s="700"/>
      <c r="D71" s="698"/>
      <c r="E71" s="698"/>
      <c r="F71" s="698"/>
      <c r="G71" s="698"/>
      <c r="H71" s="906"/>
      <c r="I71" s="698"/>
      <c r="J71" s="698"/>
      <c r="K71" s="418"/>
      <c r="L71" s="418"/>
      <c r="M71" s="418"/>
      <c r="N71" s="224"/>
      <c r="W71" s="271"/>
      <c r="X71" s="271"/>
      <c r="Y71" s="271"/>
      <c r="Z71" s="271"/>
      <c r="AA71" s="271"/>
      <c r="AB71" s="271"/>
      <c r="AC71" s="271"/>
      <c r="AD71" s="271"/>
    </row>
    <row r="72" spans="1:30">
      <c r="A72" s="410"/>
      <c r="B72" s="410"/>
      <c r="C72" s="701"/>
      <c r="D72" s="699"/>
      <c r="E72" s="699"/>
      <c r="F72" s="699"/>
      <c r="G72" s="699"/>
      <c r="H72" s="906"/>
      <c r="I72" s="699"/>
      <c r="J72" s="699"/>
      <c r="K72" s="418"/>
      <c r="L72" s="418"/>
      <c r="M72" s="418"/>
      <c r="N72" s="224"/>
      <c r="W72" s="271"/>
      <c r="X72" s="271"/>
      <c r="Y72" s="271"/>
      <c r="Z72" s="271"/>
      <c r="AA72" s="271"/>
      <c r="AB72" s="271"/>
      <c r="AC72" s="271"/>
      <c r="AD72" s="271"/>
    </row>
    <row r="73" spans="1:30">
      <c r="A73" s="410"/>
      <c r="B73" s="410"/>
      <c r="C73" s="700"/>
      <c r="D73" s="418"/>
      <c r="E73" s="418"/>
      <c r="F73" s="418"/>
      <c r="G73" s="418"/>
      <c r="H73" s="804"/>
      <c r="I73" s="418"/>
      <c r="J73" s="418"/>
      <c r="K73" s="418"/>
      <c r="L73" s="418"/>
      <c r="M73" s="418"/>
      <c r="N73" s="224"/>
      <c r="V73" s="606"/>
      <c r="W73" s="271"/>
      <c r="X73" s="271"/>
      <c r="Y73" s="271"/>
      <c r="Z73" s="271"/>
      <c r="AA73" s="271"/>
      <c r="AB73" s="271"/>
      <c r="AC73" s="271"/>
      <c r="AD73" s="271"/>
    </row>
    <row r="74" spans="1:30">
      <c r="A74" s="410"/>
      <c r="B74" s="410"/>
      <c r="C74" s="701"/>
      <c r="D74" s="418"/>
      <c r="E74" s="418"/>
      <c r="F74" s="418"/>
      <c r="G74" s="418"/>
      <c r="H74" s="804"/>
      <c r="I74" s="418"/>
      <c r="J74" s="418"/>
      <c r="K74" s="418"/>
      <c r="L74" s="418"/>
      <c r="M74" s="418"/>
      <c r="N74" s="224"/>
      <c r="Q74" s="408"/>
      <c r="W74" s="271"/>
      <c r="X74" s="271"/>
      <c r="Y74" s="271"/>
      <c r="Z74" s="271"/>
      <c r="AA74" s="271"/>
      <c r="AB74" s="271"/>
      <c r="AC74" s="271"/>
      <c r="AD74" s="271"/>
    </row>
    <row r="75" spans="1:30">
      <c r="A75" s="410"/>
      <c r="B75" s="410"/>
      <c r="C75" s="701"/>
      <c r="D75" s="418"/>
      <c r="E75" s="418"/>
      <c r="F75" s="418"/>
      <c r="G75" s="418"/>
      <c r="H75" s="804"/>
      <c r="I75" s="418"/>
      <c r="J75" s="418"/>
      <c r="K75" s="418"/>
      <c r="L75" s="418"/>
      <c r="M75" s="418"/>
      <c r="N75" s="224"/>
      <c r="Q75" s="408"/>
      <c r="W75" s="271"/>
      <c r="X75" s="271"/>
      <c r="Y75" s="271"/>
      <c r="Z75" s="271"/>
      <c r="AA75" s="271"/>
      <c r="AB75" s="271"/>
      <c r="AC75" s="271"/>
      <c r="AD75" s="271"/>
    </row>
    <row r="76" spans="1:30">
      <c r="A76" s="523"/>
      <c r="B76" s="410"/>
      <c r="C76" s="701"/>
      <c r="D76" s="418"/>
      <c r="E76" s="418"/>
      <c r="F76" s="418"/>
      <c r="G76" s="418"/>
      <c r="H76" s="804"/>
      <c r="I76" s="418"/>
      <c r="J76" s="418"/>
      <c r="K76" s="418"/>
      <c r="L76" s="418"/>
      <c r="M76" s="418"/>
      <c r="N76" s="523"/>
      <c r="O76" s="271"/>
      <c r="P76" s="271"/>
      <c r="Q76" s="271"/>
      <c r="R76" s="271"/>
      <c r="S76" s="271"/>
      <c r="T76" s="271"/>
      <c r="U76" s="271"/>
      <c r="V76" s="271"/>
      <c r="W76" s="271"/>
      <c r="X76" s="271"/>
      <c r="Y76" s="271"/>
      <c r="Z76" s="271"/>
      <c r="AA76" s="271"/>
      <c r="AB76" s="271"/>
      <c r="AC76" s="271"/>
      <c r="AD76" s="271"/>
    </row>
    <row r="77" spans="1:30">
      <c r="A77" s="523"/>
      <c r="B77" s="410"/>
      <c r="C77" s="701"/>
      <c r="D77" s="418"/>
      <c r="E77" s="418"/>
      <c r="F77" s="418"/>
      <c r="G77" s="418"/>
      <c r="H77" s="804"/>
      <c r="I77" s="418"/>
      <c r="J77" s="418"/>
      <c r="K77" s="418"/>
      <c r="L77" s="418"/>
      <c r="M77" s="418"/>
      <c r="N77" s="523"/>
      <c r="O77" s="271"/>
      <c r="P77" s="271"/>
      <c r="Q77" s="271"/>
      <c r="R77" s="271"/>
      <c r="S77" s="271"/>
      <c r="T77" s="271"/>
      <c r="U77" s="271"/>
      <c r="V77" s="271"/>
      <c r="W77" s="271"/>
      <c r="X77" s="271"/>
      <c r="Y77" s="271"/>
      <c r="Z77" s="271"/>
      <c r="AA77" s="271"/>
      <c r="AB77" s="271"/>
      <c r="AC77" s="271"/>
      <c r="AD77" s="271"/>
    </row>
    <row r="78" spans="1:30">
      <c r="A78" s="523"/>
      <c r="B78" s="410"/>
      <c r="C78" s="701"/>
      <c r="D78" s="418"/>
      <c r="E78" s="418"/>
      <c r="F78" s="418"/>
      <c r="G78" s="418"/>
      <c r="H78" s="804"/>
      <c r="I78" s="418"/>
      <c r="J78" s="418"/>
      <c r="K78" s="418"/>
      <c r="L78" s="418"/>
      <c r="M78" s="418"/>
      <c r="N78" s="523"/>
      <c r="O78" s="271"/>
      <c r="P78" s="271"/>
      <c r="Q78" s="271"/>
      <c r="R78" s="271"/>
      <c r="S78" s="271"/>
      <c r="T78" s="271"/>
      <c r="U78" s="271"/>
      <c r="V78" s="271"/>
      <c r="W78" s="271"/>
      <c r="X78" s="271"/>
      <c r="Y78" s="271"/>
      <c r="Z78" s="271"/>
      <c r="AA78" s="271"/>
      <c r="AB78" s="271"/>
      <c r="AC78" s="271"/>
      <c r="AD78" s="271"/>
    </row>
    <row r="79" spans="1:30">
      <c r="A79" s="523"/>
      <c r="B79" s="410"/>
      <c r="C79" s="701"/>
      <c r="D79" s="418"/>
      <c r="E79" s="418"/>
      <c r="F79" s="418"/>
      <c r="G79" s="418"/>
      <c r="H79" s="804"/>
      <c r="I79" s="418"/>
      <c r="J79" s="418"/>
      <c r="K79" s="418"/>
      <c r="L79" s="418"/>
      <c r="M79" s="418"/>
      <c r="N79" s="523"/>
      <c r="O79" s="271"/>
      <c r="P79" s="271"/>
      <c r="Q79" s="271"/>
      <c r="R79" s="271"/>
      <c r="S79" s="271"/>
      <c r="T79" s="271"/>
      <c r="U79" s="271"/>
      <c r="V79" s="271"/>
      <c r="W79" s="271"/>
      <c r="X79" s="271"/>
      <c r="Y79" s="271"/>
      <c r="Z79" s="271"/>
      <c r="AA79" s="271"/>
      <c r="AB79" s="271"/>
      <c r="AC79" s="271"/>
      <c r="AD79" s="271"/>
    </row>
    <row r="80" spans="1:30">
      <c r="A80" s="523"/>
      <c r="B80" s="410"/>
      <c r="C80" s="700"/>
      <c r="D80" s="418"/>
      <c r="E80" s="418"/>
      <c r="F80" s="418"/>
      <c r="G80" s="418"/>
      <c r="H80" s="804"/>
      <c r="I80" s="418"/>
      <c r="J80" s="418"/>
      <c r="K80" s="418"/>
      <c r="L80" s="418"/>
      <c r="M80" s="418"/>
      <c r="N80" s="523"/>
      <c r="O80" s="271"/>
      <c r="P80" s="271"/>
      <c r="Q80" s="271"/>
      <c r="R80" s="271"/>
      <c r="S80" s="271"/>
      <c r="T80" s="271"/>
      <c r="U80" s="271"/>
      <c r="V80" s="271"/>
      <c r="W80" s="271"/>
      <c r="X80" s="271"/>
      <c r="Y80" s="271"/>
      <c r="Z80" s="271"/>
      <c r="AA80" s="271"/>
      <c r="AB80" s="271"/>
      <c r="AC80" s="271"/>
      <c r="AD80" s="271"/>
    </row>
    <row r="81" spans="1:30">
      <c r="A81" s="523"/>
      <c r="B81" s="410"/>
      <c r="C81" s="700"/>
      <c r="D81" s="418"/>
      <c r="E81" s="418"/>
      <c r="F81" s="418"/>
      <c r="G81" s="418"/>
      <c r="H81" s="804"/>
      <c r="I81" s="418"/>
      <c r="J81" s="418"/>
      <c r="K81" s="418"/>
      <c r="L81" s="418"/>
      <c r="M81" s="418"/>
      <c r="N81" s="523"/>
      <c r="O81" s="271"/>
      <c r="P81" s="271"/>
      <c r="Q81" s="271"/>
      <c r="R81" s="271"/>
      <c r="S81" s="271"/>
      <c r="T81" s="271"/>
      <c r="U81" s="271"/>
      <c r="V81" s="271"/>
      <c r="W81" s="271"/>
      <c r="X81" s="271"/>
      <c r="Y81" s="271"/>
      <c r="Z81" s="271"/>
      <c r="AA81" s="271"/>
      <c r="AB81" s="271"/>
      <c r="AC81" s="271"/>
      <c r="AD81" s="271"/>
    </row>
    <row r="82" spans="1:30">
      <c r="A82" s="523"/>
      <c r="B82" s="410"/>
      <c r="C82" s="700"/>
      <c r="D82" s="418"/>
      <c r="E82" s="418"/>
      <c r="F82" s="418"/>
      <c r="G82" s="418"/>
      <c r="H82" s="804"/>
      <c r="I82" s="418"/>
      <c r="J82" s="418"/>
      <c r="K82" s="418"/>
      <c r="L82" s="418"/>
      <c r="M82" s="418"/>
      <c r="N82" s="523"/>
      <c r="O82" s="271"/>
      <c r="P82" s="271"/>
      <c r="Q82" s="271"/>
      <c r="R82" s="271"/>
      <c r="S82" s="271"/>
      <c r="T82" s="271"/>
      <c r="U82" s="271"/>
      <c r="V82" s="271"/>
      <c r="W82" s="271"/>
      <c r="X82" s="271"/>
      <c r="Y82" s="271"/>
      <c r="Z82" s="271"/>
      <c r="AA82" s="271"/>
      <c r="AB82" s="271"/>
      <c r="AC82" s="271"/>
      <c r="AD82" s="271"/>
    </row>
    <row r="83" spans="1:30">
      <c r="A83" s="523"/>
      <c r="B83" s="410"/>
      <c r="C83" s="700"/>
      <c r="D83" s="418"/>
      <c r="E83" s="418"/>
      <c r="F83" s="418"/>
      <c r="G83" s="418"/>
      <c r="H83" s="804"/>
      <c r="I83" s="418"/>
      <c r="J83" s="418"/>
      <c r="K83" s="418"/>
      <c r="L83" s="418"/>
      <c r="M83" s="418"/>
      <c r="N83" s="523"/>
      <c r="O83" s="271"/>
      <c r="P83" s="271"/>
      <c r="Q83" s="271"/>
      <c r="R83" s="271"/>
      <c r="S83" s="271"/>
      <c r="T83" s="271"/>
      <c r="U83" s="271"/>
      <c r="V83" s="271"/>
      <c r="W83" s="271"/>
      <c r="X83" s="271"/>
      <c r="Y83" s="271"/>
      <c r="Z83" s="271"/>
      <c r="AA83" s="271"/>
      <c r="AB83" s="271"/>
      <c r="AC83" s="271"/>
      <c r="AD83" s="271"/>
    </row>
    <row r="84" spans="1:30">
      <c r="A84" s="523"/>
      <c r="B84" s="410"/>
      <c r="C84" s="700"/>
      <c r="D84" s="418"/>
      <c r="E84" s="418"/>
      <c r="F84" s="418"/>
      <c r="G84" s="418"/>
      <c r="H84" s="804"/>
      <c r="I84" s="418"/>
      <c r="J84" s="418"/>
      <c r="K84" s="418"/>
      <c r="L84" s="418"/>
      <c r="M84" s="418"/>
      <c r="N84" s="523"/>
      <c r="O84" s="271"/>
      <c r="P84" s="271"/>
      <c r="Q84" s="271"/>
      <c r="R84" s="271"/>
      <c r="S84" s="271"/>
      <c r="T84" s="271"/>
      <c r="U84" s="271"/>
      <c r="V84" s="271"/>
      <c r="W84" s="271"/>
      <c r="X84" s="271"/>
      <c r="Y84" s="271"/>
      <c r="Z84" s="271"/>
      <c r="AA84" s="271"/>
      <c r="AB84" s="271"/>
      <c r="AC84" s="271"/>
      <c r="AD84" s="271"/>
    </row>
    <row r="85" spans="1:30">
      <c r="A85" s="523"/>
      <c r="B85" s="410"/>
      <c r="C85" s="700"/>
      <c r="D85" s="418"/>
      <c r="E85" s="418"/>
      <c r="F85" s="418"/>
      <c r="G85" s="418"/>
      <c r="H85" s="804"/>
      <c r="I85" s="418"/>
      <c r="J85" s="418"/>
      <c r="K85" s="418"/>
      <c r="L85" s="418"/>
      <c r="M85" s="418"/>
      <c r="N85" s="523"/>
      <c r="O85" s="271"/>
      <c r="P85" s="271"/>
      <c r="Q85" s="271"/>
      <c r="R85" s="271"/>
      <c r="S85" s="271"/>
      <c r="T85" s="271"/>
      <c r="U85" s="271"/>
      <c r="V85" s="271"/>
      <c r="W85" s="271"/>
      <c r="X85" s="271"/>
      <c r="Y85" s="271"/>
      <c r="Z85" s="271"/>
      <c r="AA85" s="271"/>
      <c r="AB85" s="271"/>
      <c r="AC85" s="271"/>
      <c r="AD85" s="271"/>
    </row>
    <row r="86" spans="1:30">
      <c r="A86" s="523"/>
      <c r="B86" s="410"/>
      <c r="C86" s="700"/>
      <c r="D86" s="418"/>
      <c r="E86" s="418"/>
      <c r="F86" s="418"/>
      <c r="G86" s="418"/>
      <c r="H86" s="804"/>
      <c r="I86" s="418"/>
      <c r="J86" s="418"/>
      <c r="K86" s="418"/>
      <c r="L86" s="418"/>
      <c r="M86" s="418"/>
      <c r="N86" s="523"/>
      <c r="O86" s="271"/>
      <c r="P86" s="271"/>
      <c r="Q86" s="271"/>
      <c r="R86" s="271"/>
      <c r="S86" s="271"/>
      <c r="T86" s="271"/>
      <c r="U86" s="271"/>
      <c r="V86" s="271"/>
      <c r="W86" s="271"/>
      <c r="X86" s="271"/>
      <c r="Y86" s="271"/>
      <c r="Z86" s="271"/>
      <c r="AA86" s="271"/>
      <c r="AB86" s="271"/>
      <c r="AC86" s="271"/>
      <c r="AD86" s="271"/>
    </row>
    <row r="87" spans="1:30">
      <c r="A87" s="523"/>
      <c r="B87" s="410"/>
      <c r="C87" s="700"/>
      <c r="D87" s="418"/>
      <c r="E87" s="418"/>
      <c r="F87" s="418"/>
      <c r="G87" s="418"/>
      <c r="H87" s="804"/>
      <c r="I87" s="418"/>
      <c r="J87" s="418"/>
      <c r="K87" s="418"/>
      <c r="L87" s="418"/>
      <c r="M87" s="418"/>
      <c r="N87" s="523"/>
      <c r="O87" s="271"/>
      <c r="P87" s="271"/>
      <c r="Q87" s="271"/>
      <c r="R87" s="271"/>
      <c r="S87" s="271"/>
      <c r="T87" s="271"/>
      <c r="U87" s="271"/>
      <c r="V87" s="271"/>
      <c r="W87" s="271"/>
      <c r="X87" s="271"/>
      <c r="Y87" s="271"/>
      <c r="Z87" s="271"/>
      <c r="AA87" s="271"/>
      <c r="AB87" s="271"/>
      <c r="AC87" s="271"/>
      <c r="AD87" s="271"/>
    </row>
    <row r="88" spans="1:30">
      <c r="A88" s="523"/>
      <c r="B88" s="410"/>
      <c r="C88" s="702"/>
      <c r="D88" s="418"/>
      <c r="E88" s="418"/>
      <c r="F88" s="418"/>
      <c r="G88" s="418"/>
      <c r="H88" s="804"/>
      <c r="I88" s="418"/>
      <c r="J88" s="418"/>
      <c r="K88" s="418"/>
      <c r="L88" s="418"/>
      <c r="M88" s="418"/>
      <c r="N88" s="523"/>
      <c r="O88" s="271"/>
      <c r="P88" s="271"/>
      <c r="Q88" s="271"/>
      <c r="R88" s="271"/>
      <c r="S88" s="271"/>
      <c r="T88" s="271"/>
      <c r="U88" s="271"/>
      <c r="V88" s="271"/>
      <c r="W88" s="271"/>
      <c r="X88" s="271"/>
      <c r="Y88" s="271"/>
      <c r="Z88" s="271"/>
      <c r="AA88" s="271"/>
      <c r="AB88" s="271"/>
      <c r="AC88" s="271"/>
      <c r="AD88" s="271"/>
    </row>
    <row r="89" spans="1:30">
      <c r="A89" s="523"/>
      <c r="B89" s="703"/>
      <c r="C89" s="700"/>
      <c r="D89" s="418"/>
      <c r="E89" s="418"/>
      <c r="F89" s="418"/>
      <c r="G89" s="418"/>
      <c r="H89" s="804"/>
      <c r="I89" s="418"/>
      <c r="J89" s="418"/>
      <c r="K89" s="418"/>
      <c r="L89" s="418"/>
      <c r="M89" s="418"/>
      <c r="N89" s="523"/>
      <c r="O89" s="271"/>
      <c r="P89" s="271"/>
      <c r="Q89" s="271"/>
      <c r="R89" s="271"/>
      <c r="S89" s="271"/>
      <c r="T89" s="271"/>
      <c r="U89" s="271"/>
      <c r="V89" s="271"/>
      <c r="W89" s="271"/>
      <c r="X89" s="271"/>
      <c r="Y89" s="271"/>
      <c r="Z89" s="271"/>
      <c r="AA89" s="271"/>
      <c r="AB89" s="271"/>
      <c r="AC89" s="271"/>
      <c r="AD89" s="271"/>
    </row>
    <row r="90" spans="1:30">
      <c r="A90" s="523"/>
      <c r="B90" s="703"/>
      <c r="C90" s="700"/>
      <c r="D90" s="418"/>
      <c r="E90" s="418"/>
      <c r="F90" s="418"/>
      <c r="G90" s="418"/>
      <c r="H90" s="804"/>
      <c r="I90" s="418"/>
      <c r="J90" s="418"/>
      <c r="K90" s="418"/>
      <c r="L90" s="418"/>
      <c r="M90" s="418"/>
      <c r="N90" s="523"/>
      <c r="O90" s="271"/>
      <c r="P90" s="271"/>
      <c r="Q90" s="271"/>
      <c r="R90" s="271"/>
      <c r="S90" s="271"/>
      <c r="T90" s="271"/>
      <c r="U90" s="271"/>
      <c r="V90" s="271"/>
      <c r="W90" s="271"/>
      <c r="X90" s="271"/>
      <c r="Y90" s="271"/>
      <c r="Z90" s="271"/>
      <c r="AA90" s="271"/>
      <c r="AB90" s="271"/>
      <c r="AC90" s="271"/>
      <c r="AD90" s="271"/>
    </row>
    <row r="91" spans="1:30">
      <c r="A91" s="523"/>
      <c r="B91" s="703"/>
      <c r="C91" s="700"/>
      <c r="D91" s="418"/>
      <c r="E91" s="418"/>
      <c r="F91" s="418"/>
      <c r="G91" s="418"/>
      <c r="H91" s="804"/>
      <c r="I91" s="418"/>
      <c r="J91" s="418"/>
      <c r="K91" s="418"/>
      <c r="L91" s="418"/>
      <c r="M91" s="418"/>
      <c r="N91" s="523"/>
      <c r="O91" s="271"/>
      <c r="P91" s="271"/>
      <c r="Q91" s="271"/>
      <c r="R91" s="271"/>
      <c r="S91" s="271"/>
      <c r="T91" s="271"/>
      <c r="U91" s="271"/>
      <c r="V91" s="271"/>
      <c r="W91" s="271"/>
      <c r="X91" s="271"/>
      <c r="Y91" s="271"/>
      <c r="Z91" s="271"/>
      <c r="AA91" s="271"/>
      <c r="AB91" s="271"/>
      <c r="AC91" s="271"/>
      <c r="AD91" s="271"/>
    </row>
    <row r="92" spans="1:30">
      <c r="A92" s="523"/>
      <c r="B92" s="703"/>
      <c r="C92" s="410"/>
      <c r="D92" s="418"/>
      <c r="E92" s="418"/>
      <c r="F92" s="418"/>
      <c r="G92" s="418"/>
      <c r="H92" s="804"/>
      <c r="I92" s="418"/>
      <c r="J92" s="418"/>
      <c r="K92" s="418"/>
      <c r="L92" s="418"/>
      <c r="M92" s="418"/>
      <c r="N92" s="523"/>
      <c r="O92" s="271"/>
      <c r="P92" s="271"/>
      <c r="Q92" s="271"/>
      <c r="R92" s="271"/>
      <c r="S92" s="271"/>
      <c r="T92" s="271"/>
      <c r="U92" s="271"/>
      <c r="V92" s="271"/>
      <c r="W92" s="271"/>
      <c r="X92" s="271"/>
      <c r="Y92" s="271"/>
      <c r="Z92" s="271"/>
      <c r="AA92" s="271"/>
      <c r="AB92" s="271"/>
      <c r="AC92" s="271"/>
      <c r="AD92" s="271"/>
    </row>
    <row r="93" spans="1:30">
      <c r="A93" s="523"/>
      <c r="B93" s="703"/>
      <c r="C93" s="700"/>
      <c r="D93" s="418"/>
      <c r="E93" s="418"/>
      <c r="F93" s="418"/>
      <c r="G93" s="418"/>
      <c r="H93" s="804"/>
      <c r="I93" s="418"/>
      <c r="J93" s="418"/>
      <c r="K93" s="418"/>
      <c r="L93" s="418"/>
      <c r="M93" s="418"/>
      <c r="N93" s="523"/>
      <c r="O93" s="271"/>
      <c r="P93" s="271"/>
      <c r="Q93" s="271"/>
      <c r="R93" s="271"/>
      <c r="S93" s="271"/>
      <c r="T93" s="271"/>
      <c r="U93" s="271"/>
      <c r="V93" s="271"/>
      <c r="W93" s="271"/>
      <c r="X93" s="271"/>
      <c r="Y93" s="271"/>
      <c r="Z93" s="271"/>
      <c r="AA93" s="271"/>
      <c r="AB93" s="271"/>
      <c r="AC93" s="271"/>
      <c r="AD93" s="271"/>
    </row>
    <row r="94" spans="1:30">
      <c r="A94" s="523"/>
      <c r="B94" s="703"/>
      <c r="C94" s="700"/>
      <c r="D94" s="418"/>
      <c r="E94" s="418"/>
      <c r="F94" s="418"/>
      <c r="G94" s="418"/>
      <c r="H94" s="804"/>
      <c r="I94" s="418"/>
      <c r="J94" s="418"/>
      <c r="K94" s="418"/>
      <c r="L94" s="418"/>
      <c r="M94" s="418"/>
      <c r="N94" s="523"/>
      <c r="O94" s="271"/>
      <c r="P94" s="271"/>
      <c r="Q94" s="271"/>
      <c r="R94" s="271"/>
      <c r="S94" s="271"/>
      <c r="T94" s="271"/>
      <c r="U94" s="271"/>
      <c r="V94" s="271"/>
      <c r="W94" s="271"/>
      <c r="X94" s="271"/>
      <c r="Y94" s="271"/>
      <c r="Z94" s="271"/>
      <c r="AA94" s="271"/>
      <c r="AB94" s="271"/>
      <c r="AC94" s="271"/>
      <c r="AD94" s="271"/>
    </row>
    <row r="95" spans="1:30">
      <c r="A95" s="523"/>
      <c r="B95" s="703"/>
      <c r="C95" s="700"/>
      <c r="D95" s="418"/>
      <c r="E95" s="418"/>
      <c r="F95" s="418"/>
      <c r="G95" s="418"/>
      <c r="H95" s="804"/>
      <c r="I95" s="418"/>
      <c r="J95" s="418"/>
      <c r="K95" s="418"/>
      <c r="L95" s="418"/>
      <c r="M95" s="418"/>
      <c r="N95" s="523"/>
      <c r="O95" s="271"/>
      <c r="P95" s="271"/>
      <c r="Q95" s="271"/>
      <c r="R95" s="271"/>
      <c r="S95" s="271"/>
      <c r="T95" s="271"/>
      <c r="U95" s="271"/>
      <c r="V95" s="271"/>
      <c r="W95" s="271"/>
      <c r="X95" s="271"/>
      <c r="Y95" s="271"/>
      <c r="Z95" s="271"/>
      <c r="AA95" s="271"/>
      <c r="AB95" s="271"/>
      <c r="AC95" s="271"/>
      <c r="AD95" s="271"/>
    </row>
    <row r="96" spans="1:30">
      <c r="A96" s="523"/>
      <c r="B96" s="410"/>
      <c r="C96" s="700"/>
      <c r="D96" s="418"/>
      <c r="E96" s="418"/>
      <c r="F96" s="418"/>
      <c r="G96" s="418"/>
      <c r="H96" s="804"/>
      <c r="I96" s="418"/>
      <c r="J96" s="418"/>
      <c r="K96" s="418"/>
      <c r="L96" s="418"/>
      <c r="M96" s="418"/>
      <c r="N96" s="523"/>
      <c r="O96" s="271"/>
      <c r="P96" s="271"/>
      <c r="Q96" s="271"/>
      <c r="R96" s="271"/>
      <c r="S96" s="271"/>
      <c r="T96" s="271"/>
      <c r="U96" s="271"/>
      <c r="V96" s="271"/>
      <c r="W96" s="271"/>
      <c r="X96" s="271"/>
      <c r="Y96" s="271"/>
      <c r="Z96" s="271"/>
      <c r="AA96" s="271"/>
      <c r="AB96" s="271"/>
      <c r="AC96" s="271"/>
      <c r="AD96" s="271"/>
    </row>
    <row r="97" spans="1:30">
      <c r="A97" s="523"/>
      <c r="B97" s="410"/>
      <c r="C97" s="700"/>
      <c r="D97" s="418"/>
      <c r="E97" s="418"/>
      <c r="F97" s="418"/>
      <c r="G97" s="418"/>
      <c r="H97" s="804"/>
      <c r="I97" s="418"/>
      <c r="J97" s="418"/>
      <c r="K97" s="418"/>
      <c r="L97" s="418"/>
      <c r="M97" s="418"/>
      <c r="N97" s="523"/>
      <c r="O97" s="271"/>
      <c r="P97" s="271"/>
      <c r="Q97" s="271"/>
      <c r="R97" s="271"/>
      <c r="S97" s="271"/>
      <c r="T97" s="271"/>
      <c r="U97" s="271"/>
      <c r="V97" s="271"/>
      <c r="W97" s="271"/>
      <c r="X97" s="271"/>
      <c r="Y97" s="271"/>
      <c r="Z97" s="271"/>
      <c r="AA97" s="271"/>
      <c r="AB97" s="271"/>
      <c r="AC97" s="271"/>
      <c r="AD97" s="271"/>
    </row>
    <row r="98" spans="1:30">
      <c r="A98" s="523"/>
      <c r="B98" s="410"/>
      <c r="C98" s="700"/>
      <c r="D98" s="418"/>
      <c r="E98" s="418"/>
      <c r="F98" s="418"/>
      <c r="G98" s="418"/>
      <c r="H98" s="804"/>
      <c r="I98" s="418"/>
      <c r="J98" s="418"/>
      <c r="K98" s="418"/>
      <c r="L98" s="418"/>
      <c r="M98" s="418"/>
      <c r="N98" s="523"/>
      <c r="O98" s="271"/>
      <c r="P98" s="271"/>
      <c r="Q98" s="271"/>
      <c r="R98" s="271"/>
      <c r="S98" s="271"/>
      <c r="T98" s="271"/>
      <c r="U98" s="271"/>
      <c r="V98" s="271"/>
      <c r="W98" s="271"/>
      <c r="X98" s="271"/>
      <c r="Y98" s="271"/>
      <c r="Z98" s="271"/>
      <c r="AA98" s="271"/>
      <c r="AB98" s="271"/>
      <c r="AC98" s="271"/>
      <c r="AD98" s="271"/>
    </row>
    <row r="99" spans="1:30">
      <c r="A99" s="523"/>
      <c r="B99" s="410"/>
      <c r="C99" s="700"/>
      <c r="D99" s="418"/>
      <c r="E99" s="418"/>
      <c r="F99" s="418"/>
      <c r="G99" s="418"/>
      <c r="H99" s="804"/>
      <c r="I99" s="418"/>
      <c r="J99" s="418"/>
      <c r="K99" s="418"/>
      <c r="L99" s="418"/>
      <c r="M99" s="418"/>
      <c r="N99" s="523"/>
      <c r="O99" s="271"/>
      <c r="P99" s="271"/>
      <c r="Q99" s="271"/>
      <c r="R99" s="271"/>
      <c r="S99" s="271"/>
      <c r="T99" s="271"/>
      <c r="U99" s="271"/>
      <c r="V99" s="271"/>
      <c r="W99" s="271"/>
      <c r="X99" s="271"/>
      <c r="Y99" s="271"/>
      <c r="Z99" s="271"/>
      <c r="AA99" s="271"/>
      <c r="AB99" s="271"/>
      <c r="AC99" s="271"/>
      <c r="AD99" s="271"/>
    </row>
    <row r="100" spans="1:30">
      <c r="A100" s="271"/>
      <c r="F100" s="405"/>
      <c r="G100" s="405"/>
      <c r="H100" s="508"/>
      <c r="L100" s="405"/>
      <c r="M100" s="405"/>
      <c r="N100" s="271"/>
      <c r="O100" s="271"/>
      <c r="P100" s="271"/>
      <c r="Q100" s="271"/>
      <c r="R100" s="271"/>
      <c r="S100" s="271"/>
      <c r="T100" s="271"/>
      <c r="U100" s="271"/>
      <c r="V100" s="271"/>
      <c r="W100" s="271"/>
      <c r="X100" s="271"/>
      <c r="Y100" s="271"/>
      <c r="Z100" s="271"/>
      <c r="AA100" s="271"/>
      <c r="AB100" s="271"/>
      <c r="AC100" s="271"/>
      <c r="AD100" s="271"/>
    </row>
    <row r="101" spans="1:30">
      <c r="A101" s="271"/>
      <c r="C101" s="605"/>
      <c r="F101" s="405"/>
      <c r="G101" s="405"/>
      <c r="H101" s="508"/>
      <c r="L101" s="405"/>
      <c r="M101" s="405"/>
      <c r="N101" s="271"/>
      <c r="O101" s="271"/>
      <c r="P101" s="271"/>
      <c r="Q101" s="271"/>
      <c r="R101" s="271"/>
      <c r="S101" s="271"/>
      <c r="T101" s="271"/>
      <c r="U101" s="271"/>
      <c r="V101" s="271"/>
      <c r="W101" s="271"/>
      <c r="X101" s="271"/>
      <c r="Y101" s="271"/>
      <c r="Z101" s="271"/>
      <c r="AA101" s="271"/>
      <c r="AB101" s="271"/>
      <c r="AC101" s="271"/>
      <c r="AD101" s="271"/>
    </row>
  </sheetData>
  <autoFilter ref="A14:AD14"/>
  <mergeCells count="14">
    <mergeCell ref="A55:C55"/>
    <mergeCell ref="B57:G57"/>
    <mergeCell ref="B58:H58"/>
    <mergeCell ref="A1:G1"/>
    <mergeCell ref="A2:G2"/>
    <mergeCell ref="A3:G3"/>
    <mergeCell ref="B4:G4"/>
    <mergeCell ref="B13:G13"/>
    <mergeCell ref="I12:R12"/>
    <mergeCell ref="S12:AB12"/>
    <mergeCell ref="I13:M13"/>
    <mergeCell ref="N13:R13"/>
    <mergeCell ref="S13:W13"/>
    <mergeCell ref="X13:AB13"/>
  </mergeCells>
  <printOptions horizontalCentered="1"/>
  <pageMargins left="0.74803149606299213" right="0.39370078740157483" top="0.74803149606299213" bottom="4.1338582677165361" header="0.51181102362204722" footer="3.5433070866141736"/>
  <pageSetup paperSize="9" scale="99" firstPageNumber="53" orientation="portrait" blackAndWhite="1" useFirstPageNumber="1" r:id="rId1"/>
  <headerFooter alignWithMargins="0">
    <oddHeader xml:space="preserve">&amp;C   </oddHeader>
    <oddFooter>&amp;C&amp;"Times New Roman,Bold" &amp;P</oddFooter>
  </headerFooter>
  <rowBreaks count="1" manualBreakCount="1">
    <brk id="33" max="7" man="1"/>
  </rowBreaks>
</worksheet>
</file>

<file path=xl/worksheets/sheet23.xml><?xml version="1.0" encoding="utf-8"?>
<worksheet xmlns="http://schemas.openxmlformats.org/spreadsheetml/2006/main" xmlns:r="http://schemas.openxmlformats.org/officeDocument/2006/relationships">
  <sheetPr syncVertical="1" syncRef="A37" transitionEvaluation="1" transitionEntry="1"/>
  <dimension ref="A1:AD92"/>
  <sheetViews>
    <sheetView view="pageBreakPreview" topLeftCell="A37" zoomScaleSheetLayoutView="100" workbookViewId="0">
      <selection activeCell="J53" sqref="J53"/>
    </sheetView>
  </sheetViews>
  <sheetFormatPr defaultColWidth="11" defaultRowHeight="12.75"/>
  <cols>
    <col min="1" max="1" width="6.42578125" style="404" customWidth="1"/>
    <col min="2" max="2" width="8.140625" style="404" customWidth="1"/>
    <col min="3" max="3" width="34.5703125" style="513" customWidth="1"/>
    <col min="4" max="4" width="10.42578125" style="405" customWidth="1"/>
    <col min="5" max="5" width="9.42578125" style="405" customWidth="1"/>
    <col min="6" max="6" width="11.140625" style="271" bestFit="1" customWidth="1"/>
    <col min="7" max="7" width="8.5703125" style="271" customWidth="1"/>
    <col min="8" max="8" width="3.85546875" style="907" customWidth="1"/>
    <col min="9" max="9" width="8.5703125" style="405" customWidth="1"/>
    <col min="10" max="10" width="8.42578125" style="405" customWidth="1"/>
    <col min="11" max="11" width="9.7109375" style="405" customWidth="1"/>
    <col min="12" max="12" width="9.140625" style="271" customWidth="1"/>
    <col min="13" max="13" width="10.85546875" style="271" customWidth="1"/>
    <col min="14" max="14" width="10.85546875" style="223" customWidth="1"/>
    <col min="15" max="15" width="14.85546875" style="223" customWidth="1"/>
    <col min="16" max="16" width="14" style="223" customWidth="1"/>
    <col min="17" max="17" width="11.28515625" style="223" customWidth="1"/>
    <col min="18" max="18" width="13.7109375" style="401" customWidth="1"/>
    <col min="19" max="21" width="5.5703125" style="223" customWidth="1"/>
    <col min="22" max="22" width="6.42578125" style="223" customWidth="1"/>
    <col min="23" max="23" width="11.85546875" style="223" customWidth="1"/>
    <col min="24" max="24" width="5.5703125" style="223" customWidth="1"/>
    <col min="25" max="25" width="8.42578125" style="223" customWidth="1"/>
    <col min="26" max="26" width="10.42578125" style="223" customWidth="1"/>
    <col min="27" max="27" width="5.5703125" style="223" customWidth="1"/>
    <col min="28" max="28" width="12.140625" style="223" customWidth="1"/>
    <col min="29" max="30" width="5.5703125" style="223" customWidth="1"/>
    <col min="31" max="32" width="5.5703125" style="271" customWidth="1"/>
    <col min="33" max="33" width="12.42578125" style="271" customWidth="1"/>
    <col min="34" max="16384" width="11" style="271"/>
  </cols>
  <sheetData>
    <row r="1" spans="1:30">
      <c r="A1" s="1558" t="s">
        <v>83</v>
      </c>
      <c r="B1" s="1558"/>
      <c r="C1" s="1558"/>
      <c r="D1" s="1558"/>
      <c r="E1" s="1558"/>
      <c r="F1" s="1558"/>
      <c r="G1" s="1558"/>
      <c r="H1" s="949"/>
      <c r="I1" s="949"/>
      <c r="J1" s="949"/>
      <c r="K1" s="949"/>
      <c r="L1" s="658"/>
      <c r="M1" s="658"/>
    </row>
    <row r="2" spans="1:30">
      <c r="A2" s="1558" t="s">
        <v>84</v>
      </c>
      <c r="B2" s="1558"/>
      <c r="C2" s="1558"/>
      <c r="D2" s="1558"/>
      <c r="E2" s="1558"/>
      <c r="F2" s="1558"/>
      <c r="G2" s="1558"/>
      <c r="H2" s="949"/>
      <c r="I2" s="949"/>
      <c r="J2" s="949"/>
      <c r="K2" s="949"/>
      <c r="L2" s="658"/>
      <c r="M2" s="658"/>
    </row>
    <row r="3" spans="1:30" ht="33" customHeight="1">
      <c r="A3" s="1498" t="s">
        <v>275</v>
      </c>
      <c r="B3" s="1498"/>
      <c r="C3" s="1498"/>
      <c r="D3" s="1498"/>
      <c r="E3" s="1498"/>
      <c r="F3" s="1498"/>
      <c r="G3" s="1498"/>
      <c r="H3" s="947"/>
      <c r="I3" s="949"/>
      <c r="J3" s="949"/>
      <c r="K3" s="949"/>
      <c r="L3" s="658"/>
      <c r="M3" s="658"/>
    </row>
    <row r="4" spans="1:30">
      <c r="A4" s="30"/>
      <c r="B4" s="26"/>
      <c r="C4" s="26"/>
      <c r="D4" s="31"/>
      <c r="E4" s="32" t="s">
        <v>5</v>
      </c>
      <c r="F4" s="32" t="s">
        <v>6</v>
      </c>
      <c r="G4" s="32" t="s">
        <v>100</v>
      </c>
      <c r="H4" s="36"/>
      <c r="I4" s="652"/>
      <c r="J4" s="652"/>
      <c r="K4" s="652"/>
      <c r="L4" s="687"/>
      <c r="M4" s="687"/>
    </row>
    <row r="5" spans="1:30" ht="15" customHeight="1">
      <c r="A5" s="30"/>
      <c r="B5" s="1318" t="s">
        <v>7</v>
      </c>
      <c r="C5" s="1296" t="s">
        <v>8</v>
      </c>
      <c r="D5" s="34" t="s">
        <v>49</v>
      </c>
      <c r="E5" s="28">
        <v>167890</v>
      </c>
      <c r="F5" s="28">
        <v>351000</v>
      </c>
      <c r="G5" s="28">
        <f>SUM(E5:F5)</f>
        <v>518890</v>
      </c>
      <c r="H5" s="34"/>
      <c r="I5" s="652"/>
      <c r="J5" s="652"/>
      <c r="K5" s="652"/>
      <c r="L5" s="687"/>
      <c r="M5" s="687"/>
      <c r="N5" s="224"/>
      <c r="O5" s="224"/>
      <c r="P5" s="224"/>
      <c r="Q5" s="224"/>
      <c r="R5" s="588"/>
      <c r="S5" s="224"/>
      <c r="T5" s="224"/>
      <c r="U5" s="224"/>
      <c r="V5" s="224"/>
      <c r="W5" s="224"/>
      <c r="X5" s="224"/>
      <c r="Y5" s="224"/>
      <c r="Z5" s="224"/>
      <c r="AA5" s="224"/>
      <c r="AB5" s="224"/>
    </row>
    <row r="6" spans="1:30" ht="15" customHeight="1">
      <c r="A6" s="30"/>
      <c r="B6" s="1318" t="s">
        <v>9</v>
      </c>
      <c r="C6" s="1296" t="s">
        <v>225</v>
      </c>
      <c r="D6" s="34" t="s">
        <v>49</v>
      </c>
      <c r="E6" s="28">
        <v>9900</v>
      </c>
      <c r="F6" s="28">
        <v>158928</v>
      </c>
      <c r="G6" s="28">
        <f t="shared" ref="G6" si="0">SUM(E6:F6)</f>
        <v>168828</v>
      </c>
      <c r="H6" s="34"/>
      <c r="I6" s="652"/>
      <c r="J6" s="652"/>
      <c r="K6" s="652"/>
      <c r="L6" s="687"/>
      <c r="M6" s="687"/>
      <c r="N6" s="224"/>
      <c r="O6" s="224"/>
      <c r="P6" s="224"/>
      <c r="Q6" s="224"/>
      <c r="R6" s="588"/>
      <c r="S6" s="224"/>
      <c r="T6" s="224"/>
      <c r="U6" s="224"/>
      <c r="V6" s="224"/>
      <c r="W6" s="224"/>
      <c r="X6" s="224"/>
      <c r="Y6" s="224"/>
      <c r="Z6" s="224"/>
      <c r="AA6" s="224"/>
      <c r="AB6" s="224"/>
    </row>
    <row r="7" spans="1:30" ht="25.5">
      <c r="A7" s="30"/>
      <c r="B7" s="954" t="s">
        <v>22</v>
      </c>
      <c r="C7" s="1317" t="s">
        <v>226</v>
      </c>
      <c r="D7" s="36" t="s">
        <v>49</v>
      </c>
      <c r="E7" s="29">
        <f>G26</f>
        <v>8000</v>
      </c>
      <c r="F7" s="721">
        <f>G46</f>
        <v>13261</v>
      </c>
      <c r="G7" s="29">
        <f>SUM(E7:F7)</f>
        <v>21261</v>
      </c>
      <c r="H7" s="36"/>
      <c r="I7" s="652"/>
      <c r="J7" s="652"/>
      <c r="K7" s="652"/>
      <c r="L7" s="687"/>
      <c r="M7" s="687"/>
      <c r="N7" s="224"/>
      <c r="O7" s="224"/>
      <c r="P7" s="224"/>
      <c r="Q7" s="224"/>
      <c r="R7" s="588"/>
      <c r="S7" s="224"/>
      <c r="T7" s="224"/>
      <c r="U7" s="224"/>
      <c r="V7" s="224"/>
      <c r="W7" s="224"/>
      <c r="X7" s="224"/>
      <c r="Y7" s="224"/>
      <c r="Z7" s="224"/>
      <c r="AA7" s="224"/>
      <c r="AB7" s="224"/>
    </row>
    <row r="8" spans="1:30" ht="15" customHeight="1">
      <c r="A8" s="30"/>
      <c r="B8" s="1295" t="s">
        <v>48</v>
      </c>
      <c r="C8" s="1296" t="str">
        <f>'dem39'!C8</f>
        <v>(Original plus Supplementary)</v>
      </c>
      <c r="D8" s="38" t="s">
        <v>49</v>
      </c>
      <c r="E8" s="39">
        <f>E5+E6+E7</f>
        <v>185790</v>
      </c>
      <c r="F8" s="39">
        <f>F5+F6+F7</f>
        <v>523189</v>
      </c>
      <c r="G8" s="39">
        <f>G5+G6+G7</f>
        <v>708979</v>
      </c>
      <c r="H8" s="34"/>
      <c r="I8" s="418"/>
      <c r="J8" s="418"/>
      <c r="K8" s="418"/>
      <c r="L8" s="418"/>
      <c r="M8" s="418"/>
      <c r="N8" s="224"/>
      <c r="O8" s="224"/>
      <c r="P8" s="224"/>
      <c r="Q8" s="224"/>
      <c r="R8" s="588"/>
      <c r="S8" s="224"/>
      <c r="T8" s="224"/>
      <c r="U8" s="224"/>
      <c r="V8" s="224"/>
      <c r="W8" s="224"/>
      <c r="X8" s="224"/>
      <c r="Y8" s="224"/>
      <c r="Z8" s="224"/>
      <c r="AA8" s="224"/>
      <c r="AB8" s="224"/>
    </row>
    <row r="9" spans="1:30" ht="10.15" customHeight="1">
      <c r="A9" s="30"/>
      <c r="B9" s="33"/>
      <c r="C9" s="26"/>
      <c r="D9" s="27"/>
      <c r="E9" s="27"/>
      <c r="F9" s="34"/>
      <c r="G9" s="27"/>
      <c r="H9" s="34"/>
      <c r="I9" s="418"/>
      <c r="J9" s="418"/>
      <c r="K9" s="418"/>
      <c r="L9" s="418"/>
      <c r="M9" s="418"/>
      <c r="N9" s="224"/>
      <c r="O9" s="224"/>
      <c r="P9" s="224"/>
      <c r="Q9" s="224"/>
      <c r="R9" s="588"/>
      <c r="S9" s="224"/>
      <c r="T9" s="224"/>
      <c r="U9" s="224"/>
      <c r="V9" s="224"/>
      <c r="W9" s="224"/>
      <c r="X9" s="224"/>
      <c r="Y9" s="224"/>
      <c r="Z9" s="224"/>
      <c r="AA9" s="224"/>
      <c r="AB9" s="224"/>
    </row>
    <row r="10" spans="1:30" ht="18" customHeight="1">
      <c r="A10" s="30"/>
      <c r="B10" s="1318" t="s">
        <v>228</v>
      </c>
      <c r="C10" s="1296" t="s">
        <v>23</v>
      </c>
      <c r="D10" s="26"/>
      <c r="E10" s="26"/>
      <c r="F10" s="40"/>
      <c r="G10" s="26"/>
      <c r="H10" s="40"/>
      <c r="I10" s="418"/>
      <c r="J10" s="418"/>
      <c r="K10" s="418"/>
      <c r="L10" s="418"/>
      <c r="M10" s="418"/>
      <c r="N10" s="224"/>
      <c r="O10" s="224"/>
      <c r="P10" s="224"/>
      <c r="Q10" s="224"/>
      <c r="R10" s="588"/>
      <c r="S10" s="224"/>
      <c r="T10" s="224"/>
      <c r="U10" s="224"/>
      <c r="V10" s="224"/>
      <c r="W10" s="224"/>
      <c r="X10" s="224"/>
      <c r="Y10" s="224"/>
      <c r="Z10" s="224"/>
      <c r="AA10" s="224"/>
      <c r="AB10" s="224"/>
    </row>
    <row r="11" spans="1:30" ht="7.9" customHeight="1">
      <c r="A11" s="30"/>
      <c r="B11" s="1318"/>
      <c r="C11" s="1362"/>
      <c r="D11" s="26"/>
      <c r="E11" s="26"/>
      <c r="F11" s="40"/>
      <c r="G11" s="26"/>
      <c r="H11" s="40"/>
      <c r="I11" s="418"/>
      <c r="J11" s="418"/>
      <c r="K11" s="418"/>
      <c r="L11" s="418"/>
      <c r="M11" s="418"/>
      <c r="N11" s="224"/>
      <c r="O11" s="224"/>
      <c r="P11" s="224"/>
      <c r="Q11" s="224"/>
      <c r="R11" s="588"/>
      <c r="S11" s="224"/>
      <c r="T11" s="224"/>
      <c r="U11" s="224"/>
      <c r="V11" s="224"/>
      <c r="W11" s="224"/>
      <c r="X11" s="224"/>
      <c r="Y11" s="224"/>
      <c r="Z11" s="224"/>
      <c r="AA11" s="224"/>
      <c r="AB11" s="224"/>
    </row>
    <row r="12" spans="1:30" s="354" customFormat="1" ht="13.5" thickBot="1">
      <c r="A12" s="41"/>
      <c r="B12" s="1495" t="s">
        <v>89</v>
      </c>
      <c r="C12" s="1495"/>
      <c r="D12" s="1495"/>
      <c r="E12" s="1495"/>
      <c r="F12" s="1495"/>
      <c r="G12" s="1495"/>
      <c r="H12" s="690"/>
      <c r="I12" s="1536"/>
      <c r="J12" s="1536"/>
      <c r="K12" s="1536"/>
      <c r="L12" s="1536"/>
      <c r="M12" s="1537"/>
      <c r="N12" s="1536"/>
      <c r="O12" s="1536"/>
      <c r="P12" s="1536"/>
      <c r="Q12" s="1536"/>
      <c r="R12" s="1536"/>
      <c r="S12" s="1536"/>
      <c r="T12" s="1536"/>
      <c r="U12" s="1536"/>
      <c r="V12" s="1536"/>
      <c r="W12" s="1536"/>
      <c r="X12" s="1538"/>
      <c r="Y12" s="1538"/>
      <c r="Z12" s="1538"/>
      <c r="AA12" s="1538"/>
      <c r="AB12" s="1538"/>
    </row>
    <row r="13" spans="1:30" s="354" customFormat="1" ht="14.25" thickTop="1" thickBot="1">
      <c r="A13" s="41"/>
      <c r="B13" s="275"/>
      <c r="C13" s="275" t="s">
        <v>24</v>
      </c>
      <c r="D13" s="275"/>
      <c r="E13" s="275" t="s">
        <v>50</v>
      </c>
      <c r="F13" s="275" t="s">
        <v>102</v>
      </c>
      <c r="G13" s="42" t="s">
        <v>100</v>
      </c>
      <c r="H13" s="36"/>
      <c r="I13" s="422"/>
      <c r="J13" s="422"/>
      <c r="K13" s="422"/>
      <c r="L13" s="422"/>
      <c r="M13" s="1479"/>
      <c r="N13" s="422"/>
      <c r="O13" s="422"/>
      <c r="P13" s="422"/>
      <c r="Q13" s="422"/>
      <c r="R13" s="1479"/>
      <c r="S13" s="422"/>
      <c r="T13" s="422"/>
      <c r="U13" s="422"/>
      <c r="V13" s="422"/>
      <c r="W13" s="1479"/>
      <c r="X13" s="423"/>
      <c r="Y13" s="423"/>
      <c r="Z13" s="423"/>
      <c r="AA13" s="423"/>
      <c r="AB13" s="424"/>
    </row>
    <row r="14" spans="1:30" ht="13.9" customHeight="1" thickTop="1">
      <c r="C14" s="512" t="s">
        <v>52</v>
      </c>
      <c r="D14" s="409"/>
      <c r="E14" s="409"/>
      <c r="F14" s="409"/>
      <c r="G14" s="409"/>
      <c r="H14" s="652"/>
      <c r="I14" s="224"/>
      <c r="J14" s="224"/>
      <c r="K14" s="224"/>
      <c r="L14" s="224"/>
      <c r="M14" s="224"/>
      <c r="N14" s="224"/>
      <c r="O14" s="224"/>
      <c r="P14" s="224"/>
      <c r="Q14" s="224"/>
      <c r="R14" s="224"/>
      <c r="S14" s="224"/>
      <c r="T14" s="224"/>
      <c r="U14" s="224"/>
      <c r="V14" s="224"/>
      <c r="W14" s="224"/>
      <c r="X14" s="224"/>
      <c r="Y14" s="224"/>
      <c r="Z14" s="523"/>
      <c r="AA14" s="523"/>
      <c r="AB14" s="523"/>
      <c r="AC14" s="271"/>
      <c r="AD14" s="271"/>
    </row>
    <row r="15" spans="1:30" ht="13.9" customHeight="1">
      <c r="A15" s="404" t="s">
        <v>53</v>
      </c>
      <c r="B15" s="411">
        <v>3452</v>
      </c>
      <c r="C15" s="512" t="s">
        <v>47</v>
      </c>
      <c r="F15" s="405"/>
      <c r="G15" s="405"/>
      <c r="H15" s="508"/>
      <c r="I15" s="224"/>
      <c r="J15" s="224"/>
      <c r="K15" s="224"/>
      <c r="L15" s="224"/>
      <c r="M15" s="224"/>
      <c r="N15" s="224"/>
      <c r="O15" s="224"/>
      <c r="P15" s="224"/>
      <c r="Q15" s="224"/>
      <c r="R15" s="224"/>
      <c r="S15" s="224"/>
      <c r="T15" s="224"/>
      <c r="U15" s="224"/>
      <c r="V15" s="224"/>
      <c r="W15" s="224"/>
      <c r="X15" s="523"/>
      <c r="Y15" s="523"/>
      <c r="Z15" s="523"/>
      <c r="AA15" s="523"/>
      <c r="AB15" s="523"/>
      <c r="AC15" s="271"/>
      <c r="AD15" s="271"/>
    </row>
    <row r="16" spans="1:30" ht="13.9" customHeight="1">
      <c r="A16" s="410"/>
      <c r="B16" s="617">
        <v>1</v>
      </c>
      <c r="C16" s="613" t="s">
        <v>82</v>
      </c>
      <c r="D16" s="612"/>
      <c r="E16" s="612"/>
      <c r="F16" s="612"/>
      <c r="G16" s="612"/>
      <c r="H16" s="900"/>
      <c r="I16" s="224"/>
      <c r="J16" s="224"/>
      <c r="K16" s="224"/>
      <c r="L16" s="224"/>
      <c r="M16" s="224"/>
      <c r="N16" s="224"/>
      <c r="O16" s="224"/>
      <c r="P16" s="224"/>
      <c r="Q16" s="224"/>
      <c r="R16" s="224"/>
      <c r="S16" s="224"/>
      <c r="T16" s="224"/>
      <c r="U16" s="224"/>
      <c r="V16" s="224"/>
      <c r="W16" s="224"/>
      <c r="X16" s="523"/>
      <c r="Y16" s="523"/>
      <c r="Z16" s="523"/>
      <c r="AA16" s="523"/>
      <c r="AB16" s="523"/>
      <c r="AC16" s="271"/>
      <c r="AD16" s="271"/>
    </row>
    <row r="17" spans="1:30" ht="14.45" customHeight="1">
      <c r="A17" s="410"/>
      <c r="B17" s="608">
        <v>1.101</v>
      </c>
      <c r="C17" s="522" t="s">
        <v>86</v>
      </c>
      <c r="D17" s="612"/>
      <c r="E17" s="612"/>
      <c r="F17" s="612"/>
      <c r="G17" s="612"/>
      <c r="H17" s="900"/>
      <c r="I17" s="224"/>
      <c r="J17" s="224"/>
      <c r="K17" s="224"/>
      <c r="L17" s="224"/>
      <c r="M17" s="224"/>
      <c r="N17" s="224"/>
      <c r="O17" s="224"/>
      <c r="P17" s="224"/>
      <c r="Q17" s="224"/>
      <c r="R17" s="224"/>
      <c r="S17" s="224"/>
      <c r="T17" s="224"/>
      <c r="U17" s="224"/>
      <c r="V17" s="224"/>
      <c r="W17" s="224"/>
      <c r="X17" s="224"/>
      <c r="Y17" s="224"/>
      <c r="Z17" s="523"/>
      <c r="AA17" s="523"/>
      <c r="AB17" s="523"/>
      <c r="AC17" s="271"/>
      <c r="AD17" s="271"/>
    </row>
    <row r="18" spans="1:30" ht="14.45" customHeight="1">
      <c r="A18" s="410"/>
      <c r="B18" s="628" t="s">
        <v>146</v>
      </c>
      <c r="C18" s="613" t="s">
        <v>16</v>
      </c>
      <c r="D18" s="612"/>
      <c r="E18" s="612"/>
      <c r="F18" s="612"/>
      <c r="G18" s="612"/>
      <c r="H18" s="900"/>
      <c r="I18" s="224"/>
      <c r="J18" s="224"/>
      <c r="K18" s="224"/>
      <c r="L18" s="224"/>
      <c r="M18" s="224"/>
      <c r="N18" s="224"/>
      <c r="O18" s="224"/>
      <c r="P18" s="224"/>
      <c r="Q18" s="224"/>
      <c r="R18" s="224"/>
      <c r="S18" s="224"/>
      <c r="T18" s="224"/>
      <c r="U18" s="224"/>
      <c r="V18" s="224"/>
      <c r="W18" s="224"/>
      <c r="X18" s="224"/>
      <c r="Y18" s="224"/>
      <c r="Z18" s="523"/>
      <c r="AA18" s="523"/>
      <c r="AB18" s="523"/>
      <c r="AC18" s="271"/>
      <c r="AD18" s="271"/>
    </row>
    <row r="19" spans="1:30" ht="14.45" customHeight="1">
      <c r="A19" s="410"/>
      <c r="B19" s="628" t="s">
        <v>346</v>
      </c>
      <c r="C19" s="613" t="s">
        <v>55</v>
      </c>
      <c r="D19" s="612"/>
      <c r="E19" s="612"/>
      <c r="F19" s="612"/>
      <c r="G19" s="612"/>
      <c r="H19" s="900"/>
      <c r="I19" s="224"/>
      <c r="J19" s="224"/>
      <c r="K19" s="224"/>
      <c r="L19" s="224"/>
      <c r="M19" s="224"/>
      <c r="N19" s="224"/>
      <c r="O19" s="224"/>
      <c r="P19" s="224"/>
      <c r="Q19" s="224"/>
      <c r="R19" s="224"/>
      <c r="S19" s="224"/>
      <c r="T19" s="224"/>
      <c r="U19" s="224"/>
      <c r="V19" s="224"/>
      <c r="W19" s="224"/>
      <c r="X19" s="224"/>
      <c r="Y19" s="224"/>
      <c r="Z19" s="523"/>
      <c r="AA19" s="523"/>
      <c r="AB19" s="523"/>
      <c r="AC19" s="271"/>
      <c r="AD19" s="271"/>
    </row>
    <row r="20" spans="1:30" ht="14.45" customHeight="1">
      <c r="A20" s="410"/>
      <c r="B20" s="628" t="s">
        <v>347</v>
      </c>
      <c r="C20" s="613" t="s">
        <v>106</v>
      </c>
      <c r="D20" s="415"/>
      <c r="E20" s="416">
        <v>8000</v>
      </c>
      <c r="F20" s="838">
        <v>0</v>
      </c>
      <c r="G20" s="416">
        <f>F20+E20</f>
        <v>8000</v>
      </c>
      <c r="H20" s="901" t="s">
        <v>202</v>
      </c>
      <c r="I20" s="1659"/>
      <c r="J20" s="1659"/>
      <c r="K20" s="1659"/>
      <c r="L20" s="1660"/>
      <c r="M20" s="1661"/>
      <c r="N20" s="1659"/>
      <c r="O20" s="1659"/>
      <c r="P20" s="1659"/>
      <c r="Q20" s="1659"/>
      <c r="R20" s="1659"/>
      <c r="S20" s="1472"/>
      <c r="T20" s="1472"/>
      <c r="U20" s="1472"/>
      <c r="V20" s="1472"/>
      <c r="W20" s="1472"/>
      <c r="X20" s="1472"/>
      <c r="Y20" s="1472"/>
      <c r="Z20" s="1593"/>
      <c r="AA20" s="523"/>
      <c r="AB20" s="523"/>
      <c r="AC20" s="271"/>
      <c r="AD20" s="271"/>
    </row>
    <row r="21" spans="1:30" ht="14.45" customHeight="1">
      <c r="A21" s="410" t="s">
        <v>48</v>
      </c>
      <c r="B21" s="628" t="s">
        <v>346</v>
      </c>
      <c r="C21" s="613" t="s">
        <v>55</v>
      </c>
      <c r="D21" s="415"/>
      <c r="E21" s="568">
        <f>E20</f>
        <v>8000</v>
      </c>
      <c r="F21" s="840">
        <f t="shared" ref="F21:G21" si="1">F20</f>
        <v>0</v>
      </c>
      <c r="G21" s="568">
        <f t="shared" si="1"/>
        <v>8000</v>
      </c>
      <c r="H21" s="901"/>
      <c r="I21" s="224"/>
      <c r="J21" s="224"/>
      <c r="K21" s="224"/>
      <c r="L21" s="224"/>
      <c r="M21" s="588"/>
      <c r="N21" s="224"/>
      <c r="O21" s="224"/>
      <c r="P21" s="224"/>
      <c r="Q21" s="224"/>
      <c r="R21" s="224"/>
      <c r="S21" s="224"/>
      <c r="T21" s="224"/>
      <c r="U21" s="224"/>
      <c r="V21" s="224"/>
      <c r="W21" s="224"/>
      <c r="X21" s="224"/>
      <c r="Y21" s="224"/>
      <c r="Z21" s="523"/>
      <c r="AA21" s="523"/>
      <c r="AB21" s="523"/>
      <c r="AC21" s="271"/>
      <c r="AD21" s="271"/>
    </row>
    <row r="22" spans="1:30" ht="14.1" customHeight="1">
      <c r="A22" s="410" t="s">
        <v>48</v>
      </c>
      <c r="B22" s="628" t="s">
        <v>146</v>
      </c>
      <c r="C22" s="613" t="s">
        <v>16</v>
      </c>
      <c r="D22" s="415"/>
      <c r="E22" s="568">
        <f>SUM(E20:E20)</f>
        <v>8000</v>
      </c>
      <c r="F22" s="840">
        <f>SUM(F20:F20)</f>
        <v>0</v>
      </c>
      <c r="G22" s="568">
        <f>SUM(G20:G20)</f>
        <v>8000</v>
      </c>
      <c r="H22" s="901"/>
      <c r="I22" s="224"/>
      <c r="J22" s="224"/>
      <c r="K22" s="224"/>
      <c r="L22" s="224"/>
      <c r="M22" s="224"/>
      <c r="N22" s="224"/>
      <c r="O22" s="224"/>
      <c r="P22" s="224"/>
      <c r="Q22" s="224"/>
      <c r="R22" s="224"/>
      <c r="S22" s="224"/>
      <c r="T22" s="224"/>
      <c r="U22" s="224"/>
      <c r="V22" s="224"/>
      <c r="W22" s="224"/>
      <c r="X22" s="224"/>
      <c r="Y22" s="224"/>
      <c r="Z22" s="523"/>
      <c r="AA22" s="523"/>
      <c r="AB22" s="523"/>
      <c r="AC22" s="271"/>
      <c r="AD22" s="271"/>
    </row>
    <row r="23" spans="1:30" ht="14.1" customHeight="1">
      <c r="A23" s="410" t="s">
        <v>48</v>
      </c>
      <c r="B23" s="608">
        <v>1.101</v>
      </c>
      <c r="C23" s="522" t="s">
        <v>86</v>
      </c>
      <c r="D23" s="377"/>
      <c r="E23" s="380">
        <f t="shared" ref="E23:G26" si="2">E22</f>
        <v>8000</v>
      </c>
      <c r="F23" s="841">
        <f t="shared" si="2"/>
        <v>0</v>
      </c>
      <c r="G23" s="380">
        <f t="shared" si="2"/>
        <v>8000</v>
      </c>
      <c r="H23" s="807"/>
      <c r="I23" s="224"/>
      <c r="J23" s="224"/>
      <c r="K23" s="224"/>
      <c r="L23" s="224"/>
      <c r="M23" s="224"/>
      <c r="N23" s="224"/>
      <c r="O23" s="224"/>
      <c r="P23" s="224"/>
      <c r="Q23" s="224"/>
      <c r="R23" s="224"/>
      <c r="S23" s="224"/>
      <c r="T23" s="224"/>
      <c r="U23" s="224"/>
      <c r="V23" s="224"/>
      <c r="W23" s="224"/>
      <c r="X23" s="224"/>
      <c r="Y23" s="224"/>
      <c r="Z23" s="523"/>
      <c r="AA23" s="523"/>
      <c r="AB23" s="523"/>
      <c r="AC23" s="271"/>
      <c r="AD23" s="271"/>
    </row>
    <row r="24" spans="1:30" ht="14.1" customHeight="1">
      <c r="A24" s="410" t="s">
        <v>48</v>
      </c>
      <c r="B24" s="617">
        <v>1</v>
      </c>
      <c r="C24" s="613" t="s">
        <v>82</v>
      </c>
      <c r="D24" s="515"/>
      <c r="E24" s="380">
        <f>E23</f>
        <v>8000</v>
      </c>
      <c r="F24" s="841">
        <f t="shared" si="2"/>
        <v>0</v>
      </c>
      <c r="G24" s="380">
        <f t="shared" si="2"/>
        <v>8000</v>
      </c>
      <c r="H24" s="806"/>
      <c r="I24" s="224"/>
      <c r="J24" s="224"/>
      <c r="K24" s="224"/>
      <c r="L24" s="224"/>
      <c r="M24" s="224"/>
      <c r="N24" s="224"/>
      <c r="O24" s="224"/>
      <c r="P24" s="224"/>
      <c r="Q24" s="224"/>
      <c r="R24" s="224"/>
      <c r="S24" s="224"/>
      <c r="T24" s="224"/>
      <c r="U24" s="224"/>
      <c r="V24" s="224"/>
      <c r="W24" s="224"/>
      <c r="X24" s="224"/>
      <c r="Y24" s="224"/>
      <c r="Z24" s="523"/>
      <c r="AA24" s="523"/>
      <c r="AB24" s="523"/>
      <c r="AC24" s="271"/>
      <c r="AD24" s="271"/>
    </row>
    <row r="25" spans="1:30" s="523" customFormat="1" ht="14.1" customHeight="1">
      <c r="A25" s="410" t="s">
        <v>48</v>
      </c>
      <c r="B25" s="519">
        <v>3452</v>
      </c>
      <c r="C25" s="522" t="s">
        <v>47</v>
      </c>
      <c r="D25" s="515"/>
      <c r="E25" s="376">
        <f>E24</f>
        <v>8000</v>
      </c>
      <c r="F25" s="839">
        <f t="shared" si="2"/>
        <v>0</v>
      </c>
      <c r="G25" s="376">
        <f t="shared" si="2"/>
        <v>8000</v>
      </c>
      <c r="H25" s="806"/>
      <c r="I25" s="224"/>
      <c r="J25" s="224"/>
      <c r="K25" s="224"/>
      <c r="L25" s="224"/>
      <c r="M25" s="224"/>
      <c r="N25" s="224"/>
      <c r="O25" s="224"/>
      <c r="P25" s="224"/>
      <c r="Q25" s="224"/>
      <c r="R25" s="224"/>
      <c r="S25" s="224"/>
      <c r="T25" s="224"/>
      <c r="U25" s="224"/>
      <c r="V25" s="224"/>
      <c r="W25" s="224"/>
      <c r="X25" s="224"/>
      <c r="Y25" s="224"/>
    </row>
    <row r="26" spans="1:30" ht="14.1" customHeight="1">
      <c r="A26" s="414" t="s">
        <v>48</v>
      </c>
      <c r="B26" s="414"/>
      <c r="C26" s="525" t="s">
        <v>52</v>
      </c>
      <c r="D26" s="516"/>
      <c r="E26" s="373">
        <f t="shared" ref="E26" si="3">E25</f>
        <v>8000</v>
      </c>
      <c r="F26" s="842">
        <f t="shared" si="2"/>
        <v>0</v>
      </c>
      <c r="G26" s="373">
        <f t="shared" si="2"/>
        <v>8000</v>
      </c>
      <c r="H26" s="806"/>
      <c r="I26" s="224"/>
      <c r="J26" s="224"/>
      <c r="K26" s="224"/>
      <c r="L26" s="224"/>
      <c r="M26" s="224"/>
      <c r="N26" s="224"/>
      <c r="O26" s="224"/>
      <c r="P26" s="224"/>
      <c r="Q26" s="224"/>
      <c r="R26" s="224"/>
      <c r="S26" s="224"/>
      <c r="T26" s="224"/>
      <c r="U26" s="224"/>
      <c r="V26" s="224"/>
      <c r="W26" s="224"/>
      <c r="X26" s="224"/>
      <c r="Y26" s="224"/>
      <c r="Z26" s="523"/>
      <c r="AA26" s="523"/>
      <c r="AB26" s="523"/>
      <c r="AC26" s="271"/>
      <c r="AD26" s="271"/>
    </row>
    <row r="27" spans="1:30" ht="9" customHeight="1">
      <c r="A27" s="410"/>
      <c r="B27" s="410"/>
      <c r="C27" s="522"/>
      <c r="D27" s="515"/>
      <c r="E27" s="515"/>
      <c r="F27" s="839"/>
      <c r="G27" s="515"/>
      <c r="H27" s="806"/>
      <c r="I27" s="224"/>
      <c r="J27" s="224"/>
      <c r="K27" s="224"/>
      <c r="L27" s="224"/>
      <c r="M27" s="224"/>
      <c r="N27" s="224"/>
      <c r="O27" s="224"/>
      <c r="P27" s="224"/>
      <c r="Q27" s="224"/>
      <c r="R27" s="224"/>
      <c r="S27" s="224"/>
      <c r="T27" s="224"/>
      <c r="U27" s="224"/>
      <c r="V27" s="224"/>
      <c r="W27" s="224"/>
      <c r="X27" s="224"/>
      <c r="Y27" s="224"/>
      <c r="Z27" s="523"/>
      <c r="AA27" s="523"/>
      <c r="AB27" s="523"/>
      <c r="AC27" s="271"/>
      <c r="AD27" s="271"/>
    </row>
    <row r="28" spans="1:30" ht="13.9" customHeight="1">
      <c r="A28" s="410"/>
      <c r="B28" s="410"/>
      <c r="C28" s="522" t="s">
        <v>11</v>
      </c>
      <c r="D28" s="515"/>
      <c r="E28" s="515"/>
      <c r="F28" s="839"/>
      <c r="G28" s="515"/>
      <c r="H28" s="806"/>
      <c r="I28" s="224"/>
      <c r="J28" s="224"/>
      <c r="K28" s="224"/>
      <c r="L28" s="224"/>
      <c r="M28" s="224"/>
      <c r="N28" s="224"/>
      <c r="O28" s="224"/>
      <c r="P28" s="224"/>
      <c r="Q28" s="224"/>
      <c r="R28" s="224"/>
      <c r="S28" s="224"/>
      <c r="T28" s="224"/>
      <c r="U28" s="224"/>
      <c r="V28" s="224"/>
      <c r="W28" s="224"/>
      <c r="X28" s="224"/>
      <c r="Y28" s="224"/>
      <c r="Z28" s="523"/>
      <c r="AA28" s="523"/>
      <c r="AB28" s="523"/>
      <c r="AC28" s="271"/>
      <c r="AD28" s="271"/>
    </row>
    <row r="29" spans="1:30" ht="13.9" customHeight="1">
      <c r="A29" s="410" t="s">
        <v>53</v>
      </c>
      <c r="B29" s="519">
        <v>5452</v>
      </c>
      <c r="C29" s="522" t="s">
        <v>25</v>
      </c>
      <c r="D29" s="515"/>
      <c r="E29" s="515"/>
      <c r="F29" s="839"/>
      <c r="G29" s="515"/>
      <c r="H29" s="806"/>
      <c r="I29" s="224"/>
      <c r="J29" s="224"/>
      <c r="K29" s="224"/>
      <c r="L29" s="224"/>
      <c r="M29" s="224"/>
      <c r="N29" s="224"/>
      <c r="O29" s="224"/>
      <c r="P29" s="224"/>
      <c r="Q29" s="224"/>
      <c r="R29" s="224"/>
      <c r="S29" s="224"/>
      <c r="T29" s="224"/>
      <c r="U29" s="224"/>
      <c r="V29" s="224"/>
      <c r="W29" s="224"/>
      <c r="X29" s="224"/>
      <c r="Y29" s="224"/>
      <c r="Z29" s="523"/>
      <c r="AA29" s="523"/>
      <c r="AB29" s="523"/>
      <c r="AC29" s="271"/>
      <c r="AD29" s="271"/>
    </row>
    <row r="30" spans="1:30" ht="13.9" customHeight="1">
      <c r="A30" s="410"/>
      <c r="B30" s="617">
        <v>1</v>
      </c>
      <c r="C30" s="613" t="s">
        <v>82</v>
      </c>
      <c r="D30" s="627"/>
      <c r="E30" s="627"/>
      <c r="F30" s="843"/>
      <c r="G30" s="627"/>
      <c r="H30" s="903"/>
      <c r="I30" s="224"/>
      <c r="J30" s="224"/>
      <c r="K30" s="224"/>
      <c r="L30" s="224"/>
      <c r="M30" s="224"/>
      <c r="N30" s="224"/>
      <c r="O30" s="224"/>
      <c r="P30" s="224"/>
      <c r="Q30" s="224"/>
      <c r="R30" s="224"/>
      <c r="S30" s="224"/>
      <c r="T30" s="224"/>
      <c r="U30" s="224"/>
      <c r="V30" s="224"/>
      <c r="W30" s="224"/>
      <c r="X30" s="224"/>
      <c r="Y30" s="224"/>
      <c r="Z30" s="523"/>
      <c r="AA30" s="523"/>
      <c r="AB30" s="523"/>
      <c r="AC30" s="271"/>
      <c r="AD30" s="271"/>
    </row>
    <row r="31" spans="1:30" s="268" customFormat="1" ht="13.9" customHeight="1">
      <c r="A31" s="616"/>
      <c r="B31" s="608">
        <v>1.101</v>
      </c>
      <c r="C31" s="522" t="s">
        <v>86</v>
      </c>
      <c r="D31" s="627"/>
      <c r="E31" s="627"/>
      <c r="F31" s="843"/>
      <c r="G31" s="627"/>
      <c r="H31" s="903"/>
      <c r="I31" s="267"/>
      <c r="J31" s="267"/>
      <c r="K31" s="267"/>
      <c r="L31" s="267"/>
      <c r="M31" s="267"/>
      <c r="N31" s="267"/>
      <c r="O31" s="267"/>
      <c r="P31" s="267"/>
      <c r="Q31" s="267"/>
      <c r="R31" s="267"/>
      <c r="S31" s="267"/>
      <c r="T31" s="267"/>
      <c r="U31" s="267"/>
      <c r="V31" s="267"/>
      <c r="W31" s="267"/>
      <c r="X31" s="267"/>
      <c r="Y31" s="267"/>
      <c r="Z31" s="1662"/>
      <c r="AA31" s="1662"/>
      <c r="AB31" s="1662"/>
    </row>
    <row r="32" spans="1:30" s="626" customFormat="1" ht="25.5">
      <c r="A32" s="616"/>
      <c r="B32" s="617">
        <v>50</v>
      </c>
      <c r="C32" s="613" t="s">
        <v>133</v>
      </c>
      <c r="D32" s="415"/>
      <c r="E32" s="612"/>
      <c r="F32" s="838"/>
      <c r="G32" s="612"/>
      <c r="H32" s="900"/>
      <c r="I32" s="1663"/>
      <c r="J32" s="1663"/>
      <c r="K32" s="1663"/>
      <c r="L32" s="1663"/>
      <c r="M32" s="1663"/>
      <c r="N32" s="1663"/>
      <c r="O32" s="1663"/>
      <c r="P32" s="1663"/>
      <c r="Q32" s="1663"/>
      <c r="R32" s="1663"/>
      <c r="S32" s="1663"/>
      <c r="T32" s="1663"/>
      <c r="U32" s="1663"/>
      <c r="V32" s="1663"/>
      <c r="W32" s="1663"/>
      <c r="X32" s="1663"/>
      <c r="Y32" s="1663"/>
      <c r="Z32" s="1664"/>
      <c r="AA32" s="1664"/>
      <c r="AB32" s="1664"/>
    </row>
    <row r="33" spans="1:30" s="626" customFormat="1" ht="13.9" customHeight="1">
      <c r="A33" s="564"/>
      <c r="B33" s="617">
        <v>82</v>
      </c>
      <c r="C33" s="613" t="s">
        <v>343</v>
      </c>
      <c r="D33" s="415"/>
      <c r="E33" s="612"/>
      <c r="F33" s="1099"/>
      <c r="G33" s="612"/>
      <c r="H33" s="900"/>
      <c r="I33" s="1663"/>
      <c r="J33" s="1663"/>
      <c r="K33" s="1663"/>
      <c r="L33" s="1663"/>
      <c r="M33" s="1663"/>
      <c r="N33" s="1663"/>
      <c r="O33" s="1663"/>
      <c r="P33" s="1663"/>
      <c r="Q33" s="1663"/>
      <c r="R33" s="1663"/>
      <c r="S33" s="1663"/>
      <c r="T33" s="1663"/>
      <c r="U33" s="1663"/>
      <c r="V33" s="1663"/>
      <c r="W33" s="1663"/>
      <c r="X33" s="1663"/>
      <c r="Y33" s="1663"/>
      <c r="Z33" s="1664"/>
      <c r="AA33" s="1664"/>
      <c r="AB33" s="1664"/>
    </row>
    <row r="34" spans="1:30" s="268" customFormat="1" ht="41.25" customHeight="1">
      <c r="A34" s="1351"/>
      <c r="B34" s="1352" t="s">
        <v>344</v>
      </c>
      <c r="C34" s="1353" t="s">
        <v>345</v>
      </c>
      <c r="D34" s="379"/>
      <c r="E34" s="1036">
        <v>3261</v>
      </c>
      <c r="F34" s="1258">
        <v>0</v>
      </c>
      <c r="G34" s="1036">
        <f>F34+E34</f>
        <v>3261</v>
      </c>
      <c r="H34" s="1350" t="s">
        <v>178</v>
      </c>
      <c r="I34" s="1587"/>
      <c r="J34" s="1587"/>
      <c r="K34" s="1587"/>
      <c r="L34" s="1587"/>
      <c r="M34" s="1665"/>
      <c r="N34" s="267"/>
      <c r="O34" s="267"/>
      <c r="P34" s="267"/>
      <c r="Q34" s="267"/>
      <c r="R34" s="267"/>
      <c r="S34" s="267"/>
      <c r="T34" s="267"/>
      <c r="U34" s="267"/>
      <c r="V34" s="267"/>
      <c r="W34" s="267"/>
      <c r="X34" s="267"/>
      <c r="Y34" s="267"/>
      <c r="Z34" s="1662"/>
      <c r="AA34" s="1662"/>
      <c r="AB34" s="1662"/>
    </row>
    <row r="35" spans="1:30" s="268" customFormat="1" ht="13.9" customHeight="1">
      <c r="A35" s="564" t="s">
        <v>48</v>
      </c>
      <c r="B35" s="617">
        <v>82</v>
      </c>
      <c r="C35" s="613" t="s">
        <v>343</v>
      </c>
      <c r="D35" s="415"/>
      <c r="E35" s="1096">
        <f>E34</f>
        <v>3261</v>
      </c>
      <c r="F35" s="1260">
        <f>F34</f>
        <v>0</v>
      </c>
      <c r="G35" s="1096">
        <f t="shared" ref="F35:G37" si="4">G34</f>
        <v>3261</v>
      </c>
      <c r="H35" s="901"/>
      <c r="I35" s="267"/>
      <c r="J35" s="267"/>
      <c r="K35" s="267"/>
      <c r="L35" s="267"/>
      <c r="M35" s="267"/>
      <c r="N35" s="267"/>
      <c r="O35" s="267"/>
      <c r="P35" s="267"/>
      <c r="Q35" s="267"/>
      <c r="R35" s="267"/>
      <c r="S35" s="267"/>
      <c r="T35" s="267"/>
      <c r="U35" s="267"/>
      <c r="V35" s="267"/>
      <c r="W35" s="267"/>
      <c r="X35" s="267"/>
      <c r="Y35" s="267"/>
      <c r="Z35" s="1662"/>
      <c r="AA35" s="1662"/>
      <c r="AB35" s="1662"/>
    </row>
    <row r="36" spans="1:30" s="268" customFormat="1" ht="28.5" customHeight="1">
      <c r="A36" s="564" t="s">
        <v>48</v>
      </c>
      <c r="B36" s="617">
        <v>50</v>
      </c>
      <c r="C36" s="613" t="s">
        <v>133</v>
      </c>
      <c r="D36" s="415"/>
      <c r="E36" s="1096">
        <f>E35</f>
        <v>3261</v>
      </c>
      <c r="F36" s="1260">
        <f t="shared" si="4"/>
        <v>0</v>
      </c>
      <c r="G36" s="1096">
        <f t="shared" si="4"/>
        <v>3261</v>
      </c>
      <c r="H36" s="901"/>
      <c r="I36" s="267"/>
      <c r="J36" s="267"/>
      <c r="K36" s="267"/>
      <c r="L36" s="267"/>
      <c r="M36" s="267"/>
      <c r="N36" s="267"/>
      <c r="O36" s="267"/>
      <c r="P36" s="267"/>
      <c r="Q36" s="267"/>
      <c r="R36" s="267"/>
      <c r="S36" s="267"/>
      <c r="T36" s="267"/>
      <c r="U36" s="267"/>
      <c r="V36" s="267"/>
      <c r="W36" s="267"/>
      <c r="X36" s="267"/>
      <c r="Y36" s="267"/>
      <c r="Z36" s="1662"/>
      <c r="AA36" s="1662"/>
      <c r="AB36" s="1662"/>
    </row>
    <row r="37" spans="1:30" s="268" customFormat="1" ht="18" customHeight="1">
      <c r="A37" s="564" t="s">
        <v>48</v>
      </c>
      <c r="B37" s="608">
        <v>1.101</v>
      </c>
      <c r="C37" s="522" t="s">
        <v>86</v>
      </c>
      <c r="D37" s="415"/>
      <c r="E37" s="568">
        <f>E36</f>
        <v>3261</v>
      </c>
      <c r="F37" s="1259">
        <f t="shared" si="4"/>
        <v>0</v>
      </c>
      <c r="G37" s="568">
        <f t="shared" si="4"/>
        <v>3261</v>
      </c>
      <c r="H37" s="901"/>
      <c r="I37" s="267"/>
      <c r="J37" s="267"/>
      <c r="K37" s="267"/>
      <c r="L37" s="267"/>
      <c r="M37" s="267"/>
      <c r="N37" s="267"/>
      <c r="O37" s="267"/>
      <c r="P37" s="267"/>
      <c r="Q37" s="267"/>
      <c r="R37" s="267"/>
      <c r="S37" s="267"/>
      <c r="T37" s="267"/>
      <c r="U37" s="267"/>
      <c r="V37" s="267"/>
      <c r="W37" s="267"/>
      <c r="X37" s="267"/>
      <c r="Y37" s="267"/>
      <c r="Z37" s="1662"/>
      <c r="AA37" s="1662"/>
      <c r="AB37" s="1662"/>
    </row>
    <row r="38" spans="1:30" s="268" customFormat="1" ht="12" customHeight="1">
      <c r="A38" s="564"/>
      <c r="B38" s="608"/>
      <c r="C38" s="522"/>
      <c r="D38" s="415"/>
      <c r="E38" s="416"/>
      <c r="F38" s="1237"/>
      <c r="G38" s="416"/>
      <c r="H38" s="901"/>
      <c r="I38" s="267"/>
      <c r="J38" s="267"/>
      <c r="K38" s="267"/>
      <c r="L38" s="267"/>
      <c r="M38" s="267"/>
      <c r="N38" s="267"/>
      <c r="O38" s="267"/>
      <c r="P38" s="267"/>
      <c r="Q38" s="267"/>
      <c r="R38" s="267"/>
      <c r="S38" s="267"/>
      <c r="T38" s="267"/>
      <c r="U38" s="267"/>
      <c r="V38" s="267"/>
      <c r="W38" s="267"/>
      <c r="X38" s="267"/>
      <c r="Y38" s="267"/>
      <c r="Z38" s="1662"/>
      <c r="AA38" s="1662"/>
      <c r="AB38" s="1662"/>
    </row>
    <row r="39" spans="1:30" s="268" customFormat="1" ht="15" customHeight="1">
      <c r="A39" s="564"/>
      <c r="B39" s="608">
        <v>1.1020000000000001</v>
      </c>
      <c r="C39" s="522" t="s">
        <v>161</v>
      </c>
      <c r="D39" s="415"/>
      <c r="E39" s="416"/>
      <c r="F39" s="1237"/>
      <c r="G39" s="416"/>
      <c r="H39" s="901"/>
      <c r="I39" s="267"/>
      <c r="J39" s="267"/>
      <c r="K39" s="267"/>
      <c r="L39" s="267"/>
      <c r="M39" s="267"/>
      <c r="N39" s="267"/>
      <c r="O39" s="267"/>
      <c r="P39" s="267"/>
      <c r="Q39" s="267"/>
      <c r="R39" s="267"/>
      <c r="S39" s="267"/>
      <c r="T39" s="267"/>
      <c r="U39" s="267"/>
      <c r="V39" s="267"/>
      <c r="W39" s="267"/>
      <c r="X39" s="267"/>
      <c r="Y39" s="267"/>
      <c r="Z39" s="1662"/>
      <c r="AA39" s="1662"/>
      <c r="AB39" s="1662"/>
    </row>
    <row r="40" spans="1:30" s="268" customFormat="1" ht="14.25" customHeight="1">
      <c r="A40" s="564"/>
      <c r="B40" s="617">
        <v>61</v>
      </c>
      <c r="C40" s="613" t="s">
        <v>44</v>
      </c>
      <c r="D40" s="415"/>
      <c r="E40" s="416"/>
      <c r="F40" s="1237"/>
      <c r="G40" s="416"/>
      <c r="H40" s="901"/>
      <c r="I40" s="267"/>
      <c r="J40" s="267"/>
      <c r="K40" s="267"/>
      <c r="L40" s="267"/>
      <c r="M40" s="267"/>
      <c r="N40" s="267"/>
      <c r="O40" s="267"/>
      <c r="P40" s="267"/>
      <c r="Q40" s="267"/>
      <c r="R40" s="267"/>
      <c r="S40" s="267"/>
      <c r="T40" s="267"/>
      <c r="U40" s="267"/>
      <c r="V40" s="267"/>
      <c r="W40" s="267"/>
      <c r="X40" s="267"/>
      <c r="Y40" s="267"/>
      <c r="Z40" s="1662"/>
      <c r="AA40" s="1662"/>
      <c r="AB40" s="1662"/>
    </row>
    <row r="41" spans="1:30" s="268" customFormat="1" ht="26.25" customHeight="1">
      <c r="A41" s="564"/>
      <c r="B41" s="618" t="s">
        <v>160</v>
      </c>
      <c r="C41" s="613" t="s">
        <v>348</v>
      </c>
      <c r="D41" s="415"/>
      <c r="E41" s="1097">
        <v>10000</v>
      </c>
      <c r="F41" s="1237">
        <v>0</v>
      </c>
      <c r="G41" s="1097">
        <f>F41+E41</f>
        <v>10000</v>
      </c>
      <c r="H41" s="1350" t="s">
        <v>186</v>
      </c>
      <c r="I41" s="1666"/>
      <c r="J41" s="1666"/>
      <c r="K41" s="1443"/>
      <c r="L41" s="1666"/>
      <c r="M41" s="1667"/>
      <c r="N41" s="267"/>
      <c r="O41" s="267"/>
      <c r="P41" s="267"/>
      <c r="Q41" s="267"/>
      <c r="R41" s="267"/>
      <c r="S41" s="267"/>
      <c r="T41" s="267"/>
      <c r="U41" s="267"/>
      <c r="V41" s="267"/>
      <c r="W41" s="267"/>
      <c r="X41" s="267"/>
      <c r="Y41" s="267"/>
      <c r="Z41" s="1662"/>
      <c r="AA41" s="1662"/>
      <c r="AB41" s="1662"/>
    </row>
    <row r="42" spans="1:30" s="268" customFormat="1" ht="15.75" customHeight="1">
      <c r="A42" s="564" t="s">
        <v>48</v>
      </c>
      <c r="B42" s="617">
        <v>61</v>
      </c>
      <c r="C42" s="613" t="s">
        <v>44</v>
      </c>
      <c r="D42" s="415"/>
      <c r="E42" s="1095">
        <f>E41</f>
        <v>10000</v>
      </c>
      <c r="F42" s="1259">
        <f t="shared" ref="F42:G43" si="5">F41</f>
        <v>0</v>
      </c>
      <c r="G42" s="1095">
        <f t="shared" si="5"/>
        <v>10000</v>
      </c>
      <c r="H42" s="901"/>
      <c r="I42" s="267"/>
      <c r="J42" s="267"/>
      <c r="K42" s="267"/>
      <c r="L42" s="267"/>
      <c r="M42" s="267"/>
      <c r="N42" s="267"/>
      <c r="O42" s="267"/>
      <c r="P42" s="267"/>
      <c r="Q42" s="267"/>
      <c r="R42" s="267"/>
      <c r="S42" s="267"/>
      <c r="T42" s="267"/>
      <c r="U42" s="267"/>
      <c r="V42" s="267"/>
      <c r="W42" s="267"/>
      <c r="X42" s="267"/>
      <c r="Y42" s="267"/>
      <c r="Z42" s="1662"/>
      <c r="AA42" s="1662"/>
      <c r="AB42" s="1662"/>
    </row>
    <row r="43" spans="1:30" s="268" customFormat="1" ht="15" customHeight="1">
      <c r="A43" s="564" t="s">
        <v>48</v>
      </c>
      <c r="B43" s="608">
        <v>1.1020000000000001</v>
      </c>
      <c r="C43" s="522" t="s">
        <v>161</v>
      </c>
      <c r="D43" s="415"/>
      <c r="E43" s="1097">
        <f>E42</f>
        <v>10000</v>
      </c>
      <c r="F43" s="1237">
        <f t="shared" si="5"/>
        <v>0</v>
      </c>
      <c r="G43" s="1097">
        <f t="shared" si="5"/>
        <v>10000</v>
      </c>
      <c r="H43" s="901"/>
      <c r="I43" s="267"/>
      <c r="J43" s="267"/>
      <c r="K43" s="267"/>
      <c r="L43" s="267"/>
      <c r="M43" s="267"/>
      <c r="N43" s="267"/>
      <c r="O43" s="267"/>
      <c r="P43" s="267"/>
      <c r="Q43" s="267"/>
      <c r="R43" s="267"/>
      <c r="S43" s="267"/>
      <c r="T43" s="267"/>
      <c r="U43" s="267"/>
      <c r="V43" s="267"/>
      <c r="W43" s="267"/>
      <c r="X43" s="267"/>
      <c r="Y43" s="267"/>
      <c r="Z43" s="1662"/>
      <c r="AA43" s="1662"/>
      <c r="AB43" s="1662"/>
    </row>
    <row r="44" spans="1:30" s="268" customFormat="1" ht="15" customHeight="1">
      <c r="A44" s="564" t="s">
        <v>48</v>
      </c>
      <c r="B44" s="617">
        <v>1</v>
      </c>
      <c r="C44" s="613" t="s">
        <v>82</v>
      </c>
      <c r="D44" s="415"/>
      <c r="E44" s="1095">
        <f>E43+E37</f>
        <v>13261</v>
      </c>
      <c r="F44" s="1259">
        <f t="shared" ref="F44:G44" si="6">F43+F37</f>
        <v>0</v>
      </c>
      <c r="G44" s="1095">
        <f t="shared" si="6"/>
        <v>13261</v>
      </c>
      <c r="H44" s="901"/>
      <c r="I44" s="267"/>
      <c r="J44" s="267"/>
      <c r="K44" s="267"/>
      <c r="L44" s="267"/>
      <c r="M44" s="267"/>
      <c r="N44" s="267"/>
      <c r="O44" s="267"/>
      <c r="P44" s="267"/>
      <c r="Q44" s="267"/>
      <c r="R44" s="267"/>
      <c r="S44" s="267"/>
      <c r="T44" s="267"/>
      <c r="U44" s="267"/>
      <c r="V44" s="267"/>
      <c r="W44" s="267"/>
      <c r="X44" s="267"/>
      <c r="Y44" s="267"/>
      <c r="Z44" s="1662"/>
      <c r="AA44" s="1662"/>
      <c r="AB44" s="1662"/>
    </row>
    <row r="45" spans="1:30" s="268" customFormat="1">
      <c r="A45" s="1093" t="s">
        <v>48</v>
      </c>
      <c r="B45" s="614">
        <v>5452</v>
      </c>
      <c r="C45" s="512" t="s">
        <v>25</v>
      </c>
      <c r="D45" s="379"/>
      <c r="E45" s="1098">
        <f>E44</f>
        <v>13261</v>
      </c>
      <c r="F45" s="1256">
        <f t="shared" ref="F45:G45" si="7">F44</f>
        <v>0</v>
      </c>
      <c r="G45" s="1098">
        <f t="shared" si="7"/>
        <v>13261</v>
      </c>
      <c r="H45" s="807"/>
      <c r="I45" s="267"/>
      <c r="J45" s="267"/>
      <c r="K45" s="267"/>
      <c r="L45" s="267"/>
      <c r="M45" s="267"/>
      <c r="N45" s="267"/>
      <c r="O45" s="267"/>
      <c r="P45" s="267"/>
      <c r="Q45" s="267"/>
      <c r="R45" s="267"/>
      <c r="S45" s="267"/>
      <c r="T45" s="267"/>
      <c r="U45" s="267"/>
      <c r="V45" s="267"/>
      <c r="W45" s="267"/>
      <c r="X45" s="267"/>
      <c r="Y45" s="267"/>
      <c r="Z45" s="1662"/>
      <c r="AA45" s="1662"/>
      <c r="AB45" s="1662"/>
    </row>
    <row r="46" spans="1:30" s="268" customFormat="1">
      <c r="A46" s="524" t="s">
        <v>48</v>
      </c>
      <c r="B46" s="414"/>
      <c r="C46" s="525" t="s">
        <v>11</v>
      </c>
      <c r="D46" s="377"/>
      <c r="E46" s="1094">
        <f t="shared" ref="E46" si="8">E45</f>
        <v>13261</v>
      </c>
      <c r="F46" s="1255">
        <f t="shared" ref="F46:G46" si="9">F45</f>
        <v>0</v>
      </c>
      <c r="G46" s="1094">
        <f t="shared" si="9"/>
        <v>13261</v>
      </c>
      <c r="H46" s="807"/>
      <c r="I46" s="267"/>
      <c r="J46" s="267"/>
      <c r="K46" s="267"/>
      <c r="L46" s="267"/>
      <c r="M46" s="267"/>
      <c r="N46" s="267"/>
      <c r="O46" s="267"/>
      <c r="P46" s="267"/>
      <c r="Q46" s="267"/>
      <c r="R46" s="267"/>
      <c r="S46" s="267"/>
      <c r="T46" s="267"/>
      <c r="U46" s="267"/>
      <c r="V46" s="267"/>
      <c r="W46" s="267"/>
      <c r="X46" s="267"/>
      <c r="Y46" s="267"/>
      <c r="Z46" s="1662"/>
      <c r="AA46" s="1662"/>
      <c r="AB46" s="1662"/>
    </row>
    <row r="47" spans="1:30">
      <c r="A47" s="524" t="s">
        <v>48</v>
      </c>
      <c r="B47" s="414"/>
      <c r="C47" s="525" t="s">
        <v>49</v>
      </c>
      <c r="D47" s="516"/>
      <c r="E47" s="1098">
        <f>E46+E26</f>
        <v>21261</v>
      </c>
      <c r="F47" s="1256">
        <f>F46+F26</f>
        <v>0</v>
      </c>
      <c r="G47" s="1098">
        <f>G46+G26</f>
        <v>21261</v>
      </c>
      <c r="H47" s="806"/>
      <c r="I47" s="224"/>
      <c r="J47" s="224"/>
      <c r="K47" s="224"/>
      <c r="L47" s="224"/>
      <c r="M47" s="224"/>
      <c r="N47" s="224"/>
      <c r="O47" s="224"/>
      <c r="P47" s="224"/>
      <c r="Q47" s="224"/>
      <c r="R47" s="224"/>
      <c r="S47" s="224"/>
      <c r="T47" s="224"/>
      <c r="U47" s="224"/>
      <c r="V47" s="224"/>
      <c r="W47" s="224"/>
      <c r="X47" s="224"/>
      <c r="Y47" s="224"/>
      <c r="Z47" s="523"/>
      <c r="AA47" s="523"/>
      <c r="AB47" s="523"/>
      <c r="AC47" s="271"/>
      <c r="AD47" s="271"/>
    </row>
    <row r="48" spans="1:30" ht="7.9" customHeight="1">
      <c r="A48" s="510"/>
      <c r="B48" s="410"/>
      <c r="C48" s="522"/>
      <c r="D48" s="515"/>
      <c r="E48" s="1094"/>
      <c r="F48" s="1255"/>
      <c r="G48" s="1094"/>
      <c r="H48" s="806"/>
      <c r="I48" s="224"/>
      <c r="J48" s="224"/>
      <c r="K48" s="224"/>
      <c r="L48" s="224"/>
      <c r="M48" s="224"/>
      <c r="N48" s="224"/>
      <c r="O48" s="224"/>
      <c r="P48" s="224"/>
      <c r="Q48" s="224"/>
      <c r="R48" s="224"/>
      <c r="S48" s="224"/>
      <c r="T48" s="224"/>
      <c r="U48" s="224"/>
      <c r="V48" s="224"/>
      <c r="W48" s="224"/>
      <c r="X48" s="224"/>
      <c r="Y48" s="224"/>
      <c r="Z48" s="523"/>
      <c r="AA48" s="523"/>
      <c r="AB48" s="523"/>
      <c r="AC48" s="271"/>
      <c r="AD48" s="271"/>
    </row>
    <row r="49" spans="1:30" ht="15.6" customHeight="1">
      <c r="A49" s="1556" t="s">
        <v>180</v>
      </c>
      <c r="B49" s="1556"/>
      <c r="C49" s="1556"/>
      <c r="D49" s="607"/>
      <c r="E49" s="607"/>
      <c r="F49" s="607"/>
      <c r="G49" s="607"/>
      <c r="H49" s="804"/>
      <c r="I49" s="612"/>
      <c r="J49" s="607"/>
      <c r="K49" s="607"/>
      <c r="L49" s="607"/>
      <c r="M49" s="607"/>
      <c r="N49" s="224"/>
      <c r="O49" s="224"/>
      <c r="P49" s="224"/>
      <c r="Q49" s="224"/>
      <c r="R49" s="224"/>
      <c r="S49" s="224"/>
      <c r="T49" s="224"/>
      <c r="U49" s="224"/>
      <c r="V49" s="224"/>
      <c r="W49" s="523"/>
      <c r="X49" s="523"/>
      <c r="Y49" s="523"/>
      <c r="Z49" s="523"/>
      <c r="AA49" s="523"/>
      <c r="AB49" s="523"/>
      <c r="AC49" s="271"/>
      <c r="AD49" s="271"/>
    </row>
    <row r="50" spans="1:30">
      <c r="A50" s="862" t="s">
        <v>202</v>
      </c>
      <c r="B50" s="1560" t="s">
        <v>473</v>
      </c>
      <c r="C50" s="1560"/>
      <c r="D50" s="1560"/>
      <c r="E50" s="1560"/>
      <c r="F50" s="1560"/>
      <c r="G50" s="1560"/>
      <c r="H50" s="804"/>
      <c r="I50" s="612"/>
      <c r="J50" s="607"/>
      <c r="K50" s="607"/>
      <c r="L50" s="607"/>
      <c r="M50" s="607"/>
      <c r="N50" s="224"/>
      <c r="O50" s="224"/>
      <c r="P50" s="224"/>
      <c r="Q50" s="224"/>
      <c r="R50" s="224"/>
      <c r="S50" s="224"/>
      <c r="T50" s="224"/>
      <c r="U50" s="224"/>
      <c r="V50" s="224"/>
      <c r="W50" s="523"/>
      <c r="X50" s="523"/>
      <c r="Y50" s="523"/>
      <c r="Z50" s="523"/>
      <c r="AA50" s="523"/>
      <c r="AB50" s="523"/>
      <c r="AC50" s="271"/>
      <c r="AD50" s="271"/>
    </row>
    <row r="51" spans="1:30" ht="14.45" customHeight="1">
      <c r="A51" s="862" t="s">
        <v>203</v>
      </c>
      <c r="B51" s="1556" t="s">
        <v>183</v>
      </c>
      <c r="C51" s="1556"/>
      <c r="D51" s="1556"/>
      <c r="E51" s="1556"/>
      <c r="F51" s="1556"/>
      <c r="G51" s="1556"/>
      <c r="H51" s="804"/>
      <c r="I51" s="612"/>
      <c r="J51" s="607"/>
      <c r="K51" s="607"/>
      <c r="L51" s="607"/>
      <c r="M51" s="607"/>
      <c r="N51" s="224"/>
      <c r="O51" s="224"/>
      <c r="P51" s="224"/>
      <c r="Q51" s="224"/>
      <c r="R51" s="224"/>
      <c r="S51" s="224"/>
      <c r="T51" s="224"/>
      <c r="U51" s="224"/>
      <c r="V51" s="224"/>
      <c r="W51" s="523"/>
      <c r="X51" s="523"/>
      <c r="Y51" s="523"/>
      <c r="Z51" s="523"/>
      <c r="AA51" s="523"/>
      <c r="AB51" s="523"/>
      <c r="AC51" s="271"/>
      <c r="AD51" s="271"/>
    </row>
    <row r="52" spans="1:30" ht="14.45" customHeight="1">
      <c r="A52" s="849" t="s">
        <v>184</v>
      </c>
      <c r="B52" s="1557" t="s">
        <v>502</v>
      </c>
      <c r="C52" s="1557"/>
      <c r="D52" s="1557"/>
      <c r="E52" s="1557"/>
      <c r="F52" s="1557"/>
      <c r="G52" s="1557"/>
      <c r="H52" s="1557"/>
      <c r="I52" s="607"/>
      <c r="J52" s="607"/>
      <c r="K52" s="607"/>
      <c r="L52" s="607"/>
      <c r="M52" s="607"/>
      <c r="N52" s="224"/>
      <c r="O52" s="224"/>
      <c r="P52" s="224"/>
      <c r="Q52" s="224"/>
      <c r="R52" s="224"/>
      <c r="S52" s="224"/>
      <c r="T52" s="224"/>
      <c r="U52" s="224"/>
      <c r="V52" s="224"/>
      <c r="W52" s="523"/>
      <c r="X52" s="523"/>
      <c r="Y52" s="523"/>
      <c r="Z52" s="523"/>
      <c r="AA52" s="523"/>
      <c r="AB52" s="523"/>
      <c r="AC52" s="271"/>
      <c r="AD52" s="271"/>
    </row>
    <row r="53" spans="1:30">
      <c r="A53" s="948"/>
      <c r="B53" s="610"/>
      <c r="C53" s="609"/>
      <c r="D53" s="1566"/>
      <c r="E53" s="715"/>
      <c r="F53" s="1566"/>
      <c r="G53" s="715"/>
      <c r="H53" s="715"/>
      <c r="I53" s="607"/>
      <c r="J53" s="607"/>
      <c r="K53" s="607"/>
      <c r="L53" s="607"/>
      <c r="M53" s="607"/>
      <c r="N53" s="224"/>
      <c r="O53" s="224"/>
      <c r="P53" s="224"/>
      <c r="Q53" s="224"/>
      <c r="R53" s="224"/>
      <c r="S53" s="224"/>
      <c r="T53" s="224"/>
      <c r="U53" s="224"/>
      <c r="V53" s="224"/>
      <c r="W53" s="523"/>
      <c r="X53" s="523"/>
      <c r="Y53" s="523"/>
      <c r="Z53" s="523"/>
      <c r="AA53" s="523"/>
      <c r="AB53" s="523"/>
      <c r="AC53" s="271"/>
      <c r="AD53" s="271"/>
    </row>
    <row r="54" spans="1:30">
      <c r="A54" s="948"/>
      <c r="B54" s="610"/>
      <c r="C54" s="609"/>
      <c r="D54" s="607"/>
      <c r="E54" s="607"/>
      <c r="F54" s="607"/>
      <c r="G54" s="607"/>
      <c r="H54" s="804"/>
      <c r="I54" s="607"/>
      <c r="J54" s="607"/>
      <c r="K54" s="607"/>
      <c r="L54" s="607"/>
      <c r="M54" s="607"/>
      <c r="N54" s="224"/>
      <c r="O54" s="224"/>
      <c r="P54" s="224"/>
      <c r="Q54" s="224"/>
      <c r="R54" s="224"/>
      <c r="S54" s="224"/>
      <c r="T54" s="224"/>
      <c r="U54" s="224"/>
      <c r="V54" s="224"/>
      <c r="W54" s="523"/>
      <c r="X54" s="523"/>
      <c r="Y54" s="523"/>
      <c r="Z54" s="523"/>
      <c r="AA54" s="523"/>
      <c r="AB54" s="523"/>
      <c r="AC54" s="271"/>
      <c r="AD54" s="271"/>
    </row>
    <row r="55" spans="1:30">
      <c r="A55" s="948"/>
      <c r="B55" s="610"/>
      <c r="C55" s="609"/>
      <c r="D55" s="607"/>
      <c r="E55" s="607"/>
      <c r="F55" s="607"/>
      <c r="G55" s="607"/>
      <c r="H55" s="804"/>
      <c r="I55" s="607"/>
      <c r="J55" s="607"/>
      <c r="K55" s="607"/>
      <c r="L55" s="607"/>
      <c r="M55" s="607"/>
      <c r="N55" s="224"/>
      <c r="O55" s="224"/>
      <c r="P55" s="224"/>
      <c r="Q55" s="224"/>
      <c r="R55" s="224"/>
      <c r="S55" s="224"/>
      <c r="T55" s="224"/>
      <c r="U55" s="224"/>
      <c r="V55" s="224"/>
      <c r="W55" s="523"/>
      <c r="X55" s="523"/>
      <c r="Y55" s="523"/>
      <c r="Z55" s="523"/>
      <c r="AA55" s="523"/>
      <c r="AB55" s="523"/>
      <c r="AC55" s="271"/>
      <c r="AD55" s="271"/>
    </row>
    <row r="56" spans="1:30">
      <c r="A56" s="948"/>
      <c r="B56" s="610"/>
      <c r="C56" s="609"/>
      <c r="D56" s="607"/>
      <c r="E56" s="607"/>
      <c r="F56" s="607"/>
      <c r="G56" s="607"/>
      <c r="H56" s="804"/>
      <c r="I56" s="607"/>
      <c r="J56" s="607"/>
      <c r="K56" s="607"/>
      <c r="L56" s="607"/>
      <c r="M56" s="607"/>
      <c r="N56" s="224"/>
      <c r="O56" s="224"/>
      <c r="P56" s="224"/>
      <c r="Q56" s="224"/>
      <c r="R56" s="224"/>
      <c r="S56" s="224"/>
      <c r="T56" s="224"/>
      <c r="U56" s="224"/>
      <c r="V56" s="224"/>
      <c r="W56" s="523"/>
      <c r="X56" s="523"/>
      <c r="Y56" s="523"/>
      <c r="Z56" s="523"/>
      <c r="AA56" s="523"/>
      <c r="AB56" s="523"/>
      <c r="AC56" s="271"/>
      <c r="AD56" s="271"/>
    </row>
    <row r="57" spans="1:30">
      <c r="A57" s="948"/>
      <c r="B57" s="610"/>
      <c r="C57" s="609"/>
      <c r="D57" s="607"/>
      <c r="E57" s="607"/>
      <c r="F57" s="607"/>
      <c r="G57" s="607"/>
      <c r="H57" s="804"/>
      <c r="I57" s="607"/>
      <c r="J57" s="607"/>
      <c r="K57" s="607"/>
      <c r="L57" s="607"/>
      <c r="M57" s="607"/>
      <c r="N57" s="224"/>
      <c r="O57" s="224"/>
      <c r="P57" s="224"/>
      <c r="Q57" s="224"/>
      <c r="R57" s="224"/>
      <c r="S57" s="224"/>
      <c r="T57" s="224"/>
      <c r="U57" s="224"/>
      <c r="V57" s="224"/>
      <c r="W57" s="523"/>
      <c r="X57" s="523"/>
      <c r="Y57" s="523"/>
      <c r="Z57" s="523"/>
      <c r="AA57" s="523"/>
      <c r="AB57" s="523"/>
      <c r="AC57" s="271"/>
      <c r="AD57" s="271"/>
    </row>
    <row r="58" spans="1:30">
      <c r="A58" s="948"/>
      <c r="B58" s="610"/>
      <c r="C58" s="609"/>
      <c r="D58" s="607"/>
      <c r="E58" s="607"/>
      <c r="F58" s="607"/>
      <c r="G58" s="607"/>
      <c r="H58" s="804"/>
      <c r="I58" s="607"/>
      <c r="J58" s="607"/>
      <c r="K58" s="607"/>
      <c r="L58" s="607"/>
      <c r="M58" s="607"/>
      <c r="N58" s="224"/>
      <c r="O58" s="224"/>
      <c r="P58" s="224"/>
      <c r="Q58" s="224"/>
      <c r="R58" s="224"/>
      <c r="S58" s="224"/>
      <c r="T58" s="224"/>
      <c r="U58" s="224"/>
      <c r="V58" s="224"/>
      <c r="W58" s="523"/>
      <c r="X58" s="523"/>
      <c r="Y58" s="523"/>
      <c r="Z58" s="523"/>
      <c r="AA58" s="523"/>
      <c r="AB58" s="523"/>
      <c r="AC58" s="271"/>
      <c r="AD58" s="271"/>
    </row>
    <row r="59" spans="1:30">
      <c r="A59" s="410"/>
      <c r="B59" s="608"/>
      <c r="C59" s="570"/>
      <c r="D59" s="607"/>
      <c r="E59" s="607"/>
      <c r="F59" s="607"/>
      <c r="G59" s="607"/>
      <c r="H59" s="804"/>
      <c r="I59" s="607"/>
      <c r="J59" s="607"/>
      <c r="K59" s="607"/>
      <c r="L59" s="607"/>
      <c r="M59" s="607"/>
      <c r="N59" s="224"/>
      <c r="O59" s="224"/>
      <c r="P59" s="224"/>
      <c r="Q59" s="224"/>
      <c r="R59" s="224"/>
      <c r="S59" s="224"/>
      <c r="T59" s="224"/>
      <c r="U59" s="224"/>
      <c r="V59" s="224"/>
      <c r="W59" s="523"/>
      <c r="X59" s="523"/>
      <c r="Y59" s="523"/>
      <c r="Z59" s="523"/>
      <c r="AA59" s="523"/>
      <c r="AB59" s="523"/>
      <c r="AC59" s="271"/>
      <c r="AD59" s="271"/>
    </row>
    <row r="60" spans="1:30">
      <c r="A60" s="410"/>
      <c r="B60" s="410"/>
      <c r="C60" s="700"/>
      <c r="D60" s="607"/>
      <c r="E60" s="607"/>
      <c r="F60" s="607"/>
      <c r="G60" s="607"/>
      <c r="H60" s="804"/>
      <c r="I60" s="607"/>
      <c r="J60" s="607"/>
      <c r="K60" s="607"/>
      <c r="L60" s="607"/>
      <c r="M60" s="607"/>
      <c r="N60" s="224"/>
      <c r="O60" s="224"/>
      <c r="P60" s="224"/>
      <c r="Q60" s="224"/>
      <c r="R60" s="588"/>
      <c r="S60" s="224"/>
      <c r="T60" s="224"/>
      <c r="U60" s="224"/>
      <c r="V60" s="224"/>
      <c r="W60" s="523"/>
      <c r="X60" s="523"/>
      <c r="Y60" s="523"/>
      <c r="Z60" s="523"/>
      <c r="AA60" s="523"/>
      <c r="AB60" s="523"/>
      <c r="AC60" s="271"/>
      <c r="AD60" s="271"/>
    </row>
    <row r="61" spans="1:30">
      <c r="A61" s="410"/>
      <c r="B61" s="410"/>
      <c r="C61" s="700"/>
      <c r="D61" s="392"/>
      <c r="E61" s="392"/>
      <c r="F61" s="392"/>
      <c r="G61" s="392"/>
      <c r="H61" s="392"/>
      <c r="I61" s="392"/>
      <c r="J61" s="392"/>
      <c r="K61" s="418"/>
      <c r="L61" s="418"/>
      <c r="M61" s="418"/>
      <c r="N61" s="224"/>
      <c r="O61" s="224"/>
      <c r="P61" s="224"/>
      <c r="Q61" s="224"/>
      <c r="R61" s="588"/>
      <c r="S61" s="224"/>
      <c r="T61" s="224"/>
      <c r="U61" s="224"/>
      <c r="V61" s="224"/>
      <c r="W61" s="523"/>
      <c r="X61" s="523"/>
      <c r="Y61" s="523"/>
      <c r="Z61" s="523"/>
      <c r="AA61" s="523"/>
      <c r="AB61" s="523"/>
      <c r="AC61" s="271"/>
      <c r="AD61" s="271"/>
    </row>
    <row r="62" spans="1:30">
      <c r="A62" s="410"/>
      <c r="B62" s="410"/>
      <c r="C62" s="700"/>
      <c r="D62" s="698"/>
      <c r="E62" s="698"/>
      <c r="F62" s="698"/>
      <c r="G62" s="698"/>
      <c r="H62" s="906"/>
      <c r="I62" s="698"/>
      <c r="J62" s="698"/>
      <c r="K62" s="418"/>
      <c r="L62" s="418"/>
      <c r="M62" s="418"/>
      <c r="N62" s="224"/>
      <c r="O62" s="224"/>
      <c r="P62" s="224"/>
      <c r="Q62" s="224"/>
      <c r="R62" s="588"/>
      <c r="S62" s="224"/>
      <c r="T62" s="224"/>
      <c r="U62" s="224"/>
      <c r="V62" s="224"/>
      <c r="W62" s="523"/>
      <c r="X62" s="523"/>
      <c r="Y62" s="523"/>
      <c r="Z62" s="523"/>
      <c r="AA62" s="523"/>
      <c r="AB62" s="523"/>
      <c r="AC62" s="271"/>
      <c r="AD62" s="271"/>
    </row>
    <row r="63" spans="1:30">
      <c r="A63" s="410"/>
      <c r="B63" s="410"/>
      <c r="C63" s="701"/>
      <c r="D63" s="699"/>
      <c r="E63" s="699"/>
      <c r="F63" s="699"/>
      <c r="G63" s="699"/>
      <c r="H63" s="906"/>
      <c r="I63" s="699"/>
      <c r="J63" s="699"/>
      <c r="K63" s="418"/>
      <c r="L63" s="418"/>
      <c r="M63" s="418"/>
      <c r="N63" s="224"/>
      <c r="O63" s="224"/>
      <c r="P63" s="224"/>
      <c r="Q63" s="224"/>
      <c r="R63" s="588"/>
      <c r="S63" s="224"/>
      <c r="T63" s="224"/>
      <c r="U63" s="224"/>
      <c r="V63" s="224"/>
      <c r="W63" s="523"/>
      <c r="X63" s="523"/>
      <c r="Y63" s="523"/>
      <c r="Z63" s="523"/>
      <c r="AA63" s="523"/>
      <c r="AB63" s="523"/>
      <c r="AC63" s="271"/>
      <c r="AD63" s="271"/>
    </row>
    <row r="64" spans="1:30">
      <c r="A64" s="410"/>
      <c r="B64" s="410"/>
      <c r="C64" s="700"/>
      <c r="D64" s="418"/>
      <c r="E64" s="418"/>
      <c r="F64" s="418"/>
      <c r="G64" s="418"/>
      <c r="H64" s="804"/>
      <c r="I64" s="418"/>
      <c r="J64" s="418"/>
      <c r="K64" s="418"/>
      <c r="L64" s="418"/>
      <c r="M64" s="418"/>
      <c r="N64" s="224"/>
      <c r="O64" s="224"/>
      <c r="P64" s="224"/>
      <c r="Q64" s="224"/>
      <c r="R64" s="588"/>
      <c r="S64" s="224"/>
      <c r="T64" s="224"/>
      <c r="U64" s="224"/>
      <c r="V64" s="1668"/>
      <c r="W64" s="523"/>
      <c r="X64" s="523"/>
      <c r="Y64" s="523"/>
      <c r="Z64" s="523"/>
      <c r="AA64" s="523"/>
      <c r="AB64" s="523"/>
      <c r="AC64" s="271"/>
      <c r="AD64" s="271"/>
    </row>
    <row r="65" spans="1:30">
      <c r="A65" s="410"/>
      <c r="B65" s="410"/>
      <c r="C65" s="701"/>
      <c r="D65" s="418"/>
      <c r="E65" s="418"/>
      <c r="F65" s="418"/>
      <c r="G65" s="418"/>
      <c r="H65" s="804"/>
      <c r="I65" s="418"/>
      <c r="J65" s="418"/>
      <c r="K65" s="418"/>
      <c r="L65" s="418"/>
      <c r="M65" s="418"/>
      <c r="N65" s="224"/>
      <c r="O65" s="224"/>
      <c r="P65" s="224"/>
      <c r="Q65" s="416"/>
      <c r="R65" s="588"/>
      <c r="S65" s="224"/>
      <c r="T65" s="224"/>
      <c r="U65" s="224"/>
      <c r="V65" s="224"/>
      <c r="W65" s="523"/>
      <c r="X65" s="523"/>
      <c r="Y65" s="523"/>
      <c r="Z65" s="523"/>
      <c r="AA65" s="523"/>
      <c r="AB65" s="523"/>
      <c r="AC65" s="271"/>
      <c r="AD65" s="271"/>
    </row>
    <row r="66" spans="1:30">
      <c r="A66" s="410"/>
      <c r="B66" s="410"/>
      <c r="C66" s="701"/>
      <c r="D66" s="418"/>
      <c r="E66" s="418"/>
      <c r="F66" s="418"/>
      <c r="G66" s="418"/>
      <c r="H66" s="804"/>
      <c r="I66" s="418"/>
      <c r="J66" s="418"/>
      <c r="K66" s="418"/>
      <c r="L66" s="418"/>
      <c r="M66" s="418"/>
      <c r="N66" s="224"/>
      <c r="O66" s="224"/>
      <c r="P66" s="224"/>
      <c r="Q66" s="416"/>
      <c r="R66" s="588"/>
      <c r="S66" s="224"/>
      <c r="T66" s="224"/>
      <c r="U66" s="224"/>
      <c r="V66" s="224"/>
      <c r="W66" s="523"/>
      <c r="X66" s="523"/>
      <c r="Y66" s="523"/>
      <c r="Z66" s="523"/>
      <c r="AA66" s="523"/>
      <c r="AB66" s="523"/>
      <c r="AC66" s="271"/>
      <c r="AD66" s="271"/>
    </row>
    <row r="67" spans="1:30">
      <c r="A67" s="523"/>
      <c r="B67" s="410"/>
      <c r="C67" s="701"/>
      <c r="D67" s="418"/>
      <c r="E67" s="418"/>
      <c r="F67" s="418"/>
      <c r="G67" s="418"/>
      <c r="H67" s="804"/>
      <c r="I67" s="418"/>
      <c r="J67" s="418"/>
      <c r="K67" s="418"/>
      <c r="L67" s="418"/>
      <c r="M67" s="418"/>
      <c r="N67" s="523"/>
      <c r="O67" s="523"/>
      <c r="P67" s="523"/>
      <c r="Q67" s="523"/>
      <c r="R67" s="523"/>
      <c r="S67" s="523"/>
      <c r="T67" s="523"/>
      <c r="U67" s="523"/>
      <c r="V67" s="523"/>
      <c r="W67" s="523"/>
      <c r="X67" s="523"/>
      <c r="Y67" s="523"/>
      <c r="Z67" s="523"/>
      <c r="AA67" s="523"/>
      <c r="AB67" s="523"/>
      <c r="AC67" s="271"/>
      <c r="AD67" s="271"/>
    </row>
    <row r="68" spans="1:30">
      <c r="A68" s="523"/>
      <c r="B68" s="410"/>
      <c r="C68" s="701"/>
      <c r="D68" s="418"/>
      <c r="E68" s="418"/>
      <c r="F68" s="418"/>
      <c r="G68" s="418"/>
      <c r="H68" s="804"/>
      <c r="I68" s="418"/>
      <c r="J68" s="418"/>
      <c r="K68" s="418"/>
      <c r="L68" s="418"/>
      <c r="M68" s="418"/>
      <c r="N68" s="523"/>
      <c r="O68" s="523"/>
      <c r="P68" s="523"/>
      <c r="Q68" s="523"/>
      <c r="R68" s="523"/>
      <c r="S68" s="523"/>
      <c r="T68" s="523"/>
      <c r="U68" s="523"/>
      <c r="V68" s="523"/>
      <c r="W68" s="523"/>
      <c r="X68" s="523"/>
      <c r="Y68" s="523"/>
      <c r="Z68" s="523"/>
      <c r="AA68" s="523"/>
      <c r="AB68" s="523"/>
      <c r="AC68" s="271"/>
      <c r="AD68" s="271"/>
    </row>
    <row r="69" spans="1:30">
      <c r="A69" s="523"/>
      <c r="B69" s="410"/>
      <c r="C69" s="701"/>
      <c r="D69" s="418"/>
      <c r="E69" s="418"/>
      <c r="F69" s="418"/>
      <c r="G69" s="418"/>
      <c r="H69" s="804"/>
      <c r="I69" s="418"/>
      <c r="J69" s="418"/>
      <c r="K69" s="418"/>
      <c r="L69" s="418"/>
      <c r="M69" s="418"/>
      <c r="N69" s="523"/>
      <c r="O69" s="523"/>
      <c r="P69" s="523"/>
      <c r="Q69" s="523"/>
      <c r="R69" s="523"/>
      <c r="S69" s="523"/>
      <c r="T69" s="523"/>
      <c r="U69" s="523"/>
      <c r="V69" s="523"/>
      <c r="W69" s="523"/>
      <c r="X69" s="523"/>
      <c r="Y69" s="523"/>
      <c r="Z69" s="523"/>
      <c r="AA69" s="523"/>
      <c r="AB69" s="523"/>
      <c r="AC69" s="271"/>
      <c r="AD69" s="271"/>
    </row>
    <row r="70" spans="1:30">
      <c r="A70" s="523"/>
      <c r="B70" s="410"/>
      <c r="C70" s="701"/>
      <c r="D70" s="418"/>
      <c r="E70" s="418"/>
      <c r="F70" s="418"/>
      <c r="G70" s="418"/>
      <c r="H70" s="804"/>
      <c r="I70" s="418"/>
      <c r="J70" s="418"/>
      <c r="K70" s="418"/>
      <c r="L70" s="418"/>
      <c r="M70" s="418"/>
      <c r="N70" s="523"/>
      <c r="O70" s="523"/>
      <c r="P70" s="523"/>
      <c r="Q70" s="523"/>
      <c r="R70" s="523"/>
      <c r="S70" s="523"/>
      <c r="T70" s="523"/>
      <c r="U70" s="523"/>
      <c r="V70" s="523"/>
      <c r="W70" s="523"/>
      <c r="X70" s="523"/>
      <c r="Y70" s="523"/>
      <c r="Z70" s="523"/>
      <c r="AA70" s="523"/>
      <c r="AB70" s="523"/>
      <c r="AC70" s="271"/>
      <c r="AD70" s="271"/>
    </row>
    <row r="71" spans="1:30">
      <c r="A71" s="523"/>
      <c r="B71" s="410"/>
      <c r="C71" s="700"/>
      <c r="D71" s="418"/>
      <c r="E71" s="418"/>
      <c r="F71" s="418"/>
      <c r="G71" s="418"/>
      <c r="H71" s="804"/>
      <c r="I71" s="418"/>
      <c r="J71" s="418"/>
      <c r="K71" s="418"/>
      <c r="L71" s="418"/>
      <c r="M71" s="418"/>
      <c r="N71" s="523"/>
      <c r="O71" s="523"/>
      <c r="P71" s="523"/>
      <c r="Q71" s="523"/>
      <c r="R71" s="523"/>
      <c r="S71" s="523"/>
      <c r="T71" s="523"/>
      <c r="U71" s="523"/>
      <c r="V71" s="523"/>
      <c r="W71" s="523"/>
      <c r="X71" s="523"/>
      <c r="Y71" s="523"/>
      <c r="Z71" s="523"/>
      <c r="AA71" s="523"/>
      <c r="AB71" s="523"/>
      <c r="AC71" s="271"/>
      <c r="AD71" s="271"/>
    </row>
    <row r="72" spans="1:30">
      <c r="A72" s="523"/>
      <c r="B72" s="410"/>
      <c r="C72" s="700"/>
      <c r="D72" s="418"/>
      <c r="E72" s="418"/>
      <c r="F72" s="418"/>
      <c r="G72" s="418"/>
      <c r="H72" s="804"/>
      <c r="I72" s="418"/>
      <c r="J72" s="418"/>
      <c r="K72" s="418"/>
      <c r="L72" s="418"/>
      <c r="M72" s="418"/>
      <c r="N72" s="523"/>
      <c r="O72" s="523"/>
      <c r="P72" s="523"/>
      <c r="Q72" s="523"/>
      <c r="R72" s="523"/>
      <c r="S72" s="523"/>
      <c r="T72" s="523"/>
      <c r="U72" s="523"/>
      <c r="V72" s="523"/>
      <c r="W72" s="523"/>
      <c r="X72" s="523"/>
      <c r="Y72" s="523"/>
      <c r="Z72" s="523"/>
      <c r="AA72" s="523"/>
      <c r="AB72" s="523"/>
      <c r="AC72" s="271"/>
      <c r="AD72" s="271"/>
    </row>
    <row r="73" spans="1:30">
      <c r="A73" s="523"/>
      <c r="B73" s="410"/>
      <c r="C73" s="700"/>
      <c r="D73" s="418"/>
      <c r="E73" s="418"/>
      <c r="F73" s="418"/>
      <c r="G73" s="418"/>
      <c r="H73" s="804"/>
      <c r="I73" s="418"/>
      <c r="J73" s="418"/>
      <c r="K73" s="418"/>
      <c r="L73" s="418"/>
      <c r="M73" s="418"/>
      <c r="N73" s="523"/>
      <c r="O73" s="523"/>
      <c r="P73" s="523"/>
      <c r="Q73" s="523"/>
      <c r="R73" s="523"/>
      <c r="S73" s="523"/>
      <c r="T73" s="523"/>
      <c r="U73" s="523"/>
      <c r="V73" s="523"/>
      <c r="W73" s="523"/>
      <c r="X73" s="523"/>
      <c r="Y73" s="523"/>
      <c r="Z73" s="523"/>
      <c r="AA73" s="523"/>
      <c r="AB73" s="523"/>
      <c r="AC73" s="271"/>
      <c r="AD73" s="271"/>
    </row>
    <row r="74" spans="1:30">
      <c r="A74" s="523"/>
      <c r="B74" s="410"/>
      <c r="C74" s="700"/>
      <c r="D74" s="418"/>
      <c r="E74" s="418"/>
      <c r="F74" s="418"/>
      <c r="G74" s="418"/>
      <c r="H74" s="804"/>
      <c r="I74" s="418"/>
      <c r="J74" s="418"/>
      <c r="K74" s="418"/>
      <c r="L74" s="418"/>
      <c r="M74" s="418"/>
      <c r="N74" s="523"/>
      <c r="O74" s="523"/>
      <c r="P74" s="523"/>
      <c r="Q74" s="523"/>
      <c r="R74" s="523"/>
      <c r="S74" s="523"/>
      <c r="T74" s="523"/>
      <c r="U74" s="523"/>
      <c r="V74" s="523"/>
      <c r="W74" s="523"/>
      <c r="X74" s="523"/>
      <c r="Y74" s="523"/>
      <c r="Z74" s="523"/>
      <c r="AA74" s="523"/>
      <c r="AB74" s="523"/>
      <c r="AC74" s="271"/>
      <c r="AD74" s="271"/>
    </row>
    <row r="75" spans="1:30">
      <c r="A75" s="523"/>
      <c r="B75" s="410"/>
      <c r="C75" s="700"/>
      <c r="D75" s="418"/>
      <c r="E75" s="418"/>
      <c r="F75" s="418"/>
      <c r="G75" s="418"/>
      <c r="H75" s="804"/>
      <c r="I75" s="418"/>
      <c r="J75" s="418"/>
      <c r="K75" s="418"/>
      <c r="L75" s="418"/>
      <c r="M75" s="418"/>
      <c r="N75" s="523"/>
      <c r="O75" s="271"/>
      <c r="P75" s="271"/>
      <c r="Q75" s="271"/>
      <c r="R75" s="271"/>
      <c r="S75" s="271"/>
      <c r="T75" s="271"/>
      <c r="U75" s="271"/>
      <c r="V75" s="271"/>
      <c r="W75" s="271"/>
      <c r="X75" s="271"/>
      <c r="Y75" s="271"/>
      <c r="Z75" s="271"/>
      <c r="AA75" s="271"/>
      <c r="AB75" s="271"/>
      <c r="AC75" s="271"/>
      <c r="AD75" s="271"/>
    </row>
    <row r="76" spans="1:30">
      <c r="A76" s="523"/>
      <c r="B76" s="410"/>
      <c r="C76" s="700"/>
      <c r="D76" s="418"/>
      <c r="E76" s="418"/>
      <c r="F76" s="418"/>
      <c r="G76" s="418"/>
      <c r="H76" s="804"/>
      <c r="I76" s="418"/>
      <c r="J76" s="418"/>
      <c r="K76" s="418"/>
      <c r="L76" s="418"/>
      <c r="M76" s="418"/>
      <c r="N76" s="523"/>
      <c r="O76" s="271"/>
      <c r="P76" s="271"/>
      <c r="Q76" s="271"/>
      <c r="R76" s="271"/>
      <c r="S76" s="271"/>
      <c r="T76" s="271"/>
      <c r="U76" s="271"/>
      <c r="V76" s="271"/>
      <c r="W76" s="271"/>
      <c r="X76" s="271"/>
      <c r="Y76" s="271"/>
      <c r="Z76" s="271"/>
      <c r="AA76" s="271"/>
      <c r="AB76" s="271"/>
      <c r="AC76" s="271"/>
      <c r="AD76" s="271"/>
    </row>
    <row r="77" spans="1:30">
      <c r="A77" s="523"/>
      <c r="B77" s="410"/>
      <c r="C77" s="700"/>
      <c r="D77" s="418"/>
      <c r="E77" s="418"/>
      <c r="F77" s="418"/>
      <c r="G77" s="418"/>
      <c r="H77" s="804"/>
      <c r="I77" s="418"/>
      <c r="J77" s="418"/>
      <c r="K77" s="418"/>
      <c r="L77" s="418"/>
      <c r="M77" s="418"/>
      <c r="N77" s="523"/>
      <c r="O77" s="271"/>
      <c r="P77" s="271"/>
      <c r="Q77" s="271"/>
      <c r="R77" s="271"/>
      <c r="S77" s="271"/>
      <c r="T77" s="271"/>
      <c r="U77" s="271"/>
      <c r="V77" s="271"/>
      <c r="W77" s="271"/>
      <c r="X77" s="271"/>
      <c r="Y77" s="271"/>
      <c r="Z77" s="271"/>
      <c r="AA77" s="271"/>
      <c r="AB77" s="271"/>
      <c r="AC77" s="271"/>
      <c r="AD77" s="271"/>
    </row>
    <row r="78" spans="1:30">
      <c r="A78" s="523"/>
      <c r="B78" s="410"/>
      <c r="C78" s="700"/>
      <c r="D78" s="418"/>
      <c r="E78" s="418"/>
      <c r="F78" s="418"/>
      <c r="G78" s="418"/>
      <c r="H78" s="804"/>
      <c r="I78" s="418"/>
      <c r="J78" s="418"/>
      <c r="K78" s="418"/>
      <c r="L78" s="418"/>
      <c r="M78" s="418"/>
      <c r="N78" s="523"/>
      <c r="O78" s="271"/>
      <c r="P78" s="271"/>
      <c r="Q78" s="271"/>
      <c r="R78" s="271"/>
      <c r="S78" s="271"/>
      <c r="T78" s="271"/>
      <c r="U78" s="271"/>
      <c r="V78" s="271"/>
      <c r="W78" s="271"/>
      <c r="X78" s="271"/>
      <c r="Y78" s="271"/>
      <c r="Z78" s="271"/>
      <c r="AA78" s="271"/>
      <c r="AB78" s="271"/>
      <c r="AC78" s="271"/>
      <c r="AD78" s="271"/>
    </row>
    <row r="79" spans="1:30">
      <c r="A79" s="523"/>
      <c r="B79" s="410"/>
      <c r="C79" s="702"/>
      <c r="D79" s="418"/>
      <c r="E79" s="418"/>
      <c r="F79" s="418"/>
      <c r="G79" s="418"/>
      <c r="H79" s="804"/>
      <c r="I79" s="418"/>
      <c r="J79" s="418"/>
      <c r="K79" s="418"/>
      <c r="L79" s="418"/>
      <c r="M79" s="418"/>
      <c r="N79" s="523"/>
      <c r="O79" s="271"/>
      <c r="P79" s="271"/>
      <c r="Q79" s="271"/>
      <c r="R79" s="271"/>
      <c r="S79" s="271"/>
      <c r="T79" s="271"/>
      <c r="U79" s="271"/>
      <c r="V79" s="271"/>
      <c r="W79" s="271"/>
      <c r="X79" s="271"/>
      <c r="Y79" s="271"/>
      <c r="Z79" s="271"/>
      <c r="AA79" s="271"/>
      <c r="AB79" s="271"/>
      <c r="AC79" s="271"/>
      <c r="AD79" s="271"/>
    </row>
    <row r="80" spans="1:30">
      <c r="A80" s="523"/>
      <c r="B80" s="703"/>
      <c r="C80" s="700"/>
      <c r="D80" s="418"/>
      <c r="E80" s="418"/>
      <c r="F80" s="418"/>
      <c r="G80" s="418"/>
      <c r="H80" s="804"/>
      <c r="I80" s="418"/>
      <c r="J80" s="418"/>
      <c r="K80" s="418"/>
      <c r="L80" s="418"/>
      <c r="M80" s="418"/>
      <c r="N80" s="523"/>
      <c r="O80" s="271"/>
      <c r="P80" s="271"/>
      <c r="Q80" s="271"/>
      <c r="R80" s="271"/>
      <c r="S80" s="271"/>
      <c r="T80" s="271"/>
      <c r="U80" s="271"/>
      <c r="V80" s="271"/>
      <c r="W80" s="271"/>
      <c r="X80" s="271"/>
      <c r="Y80" s="271"/>
      <c r="Z80" s="271"/>
      <c r="AA80" s="271"/>
      <c r="AB80" s="271"/>
      <c r="AC80" s="271"/>
      <c r="AD80" s="271"/>
    </row>
    <row r="81" spans="1:30">
      <c r="A81" s="523"/>
      <c r="B81" s="703"/>
      <c r="C81" s="700"/>
      <c r="D81" s="418"/>
      <c r="E81" s="418"/>
      <c r="F81" s="418"/>
      <c r="G81" s="418"/>
      <c r="H81" s="804"/>
      <c r="I81" s="418"/>
      <c r="J81" s="418"/>
      <c r="K81" s="418"/>
      <c r="L81" s="418"/>
      <c r="M81" s="418"/>
      <c r="N81" s="523"/>
      <c r="O81" s="271"/>
      <c r="P81" s="271"/>
      <c r="Q81" s="271"/>
      <c r="R81" s="271"/>
      <c r="S81" s="271"/>
      <c r="T81" s="271"/>
      <c r="U81" s="271"/>
      <c r="V81" s="271"/>
      <c r="W81" s="271"/>
      <c r="X81" s="271"/>
      <c r="Y81" s="271"/>
      <c r="Z81" s="271"/>
      <c r="AA81" s="271"/>
      <c r="AB81" s="271"/>
      <c r="AC81" s="271"/>
      <c r="AD81" s="271"/>
    </row>
    <row r="82" spans="1:30">
      <c r="A82" s="523"/>
      <c r="B82" s="703"/>
      <c r="C82" s="700"/>
      <c r="D82" s="418"/>
      <c r="E82" s="418"/>
      <c r="F82" s="418"/>
      <c r="G82" s="418"/>
      <c r="H82" s="804"/>
      <c r="I82" s="418"/>
      <c r="J82" s="418"/>
      <c r="K82" s="418"/>
      <c r="L82" s="418"/>
      <c r="M82" s="418"/>
      <c r="N82" s="523"/>
      <c r="O82" s="271"/>
      <c r="P82" s="271"/>
      <c r="Q82" s="271"/>
      <c r="R82" s="271"/>
      <c r="S82" s="271"/>
      <c r="T82" s="271"/>
      <c r="U82" s="271"/>
      <c r="V82" s="271"/>
      <c r="W82" s="271"/>
      <c r="X82" s="271"/>
      <c r="Y82" s="271"/>
      <c r="Z82" s="271"/>
      <c r="AA82" s="271"/>
      <c r="AB82" s="271"/>
      <c r="AC82" s="271"/>
      <c r="AD82" s="271"/>
    </row>
    <row r="83" spans="1:30">
      <c r="A83" s="523"/>
      <c r="B83" s="703"/>
      <c r="C83" s="410"/>
      <c r="D83" s="418"/>
      <c r="E83" s="418"/>
      <c r="F83" s="418"/>
      <c r="G83" s="418"/>
      <c r="H83" s="804"/>
      <c r="I83" s="418"/>
      <c r="J83" s="418"/>
      <c r="K83" s="418"/>
      <c r="L83" s="418"/>
      <c r="M83" s="418"/>
      <c r="N83" s="523"/>
      <c r="O83" s="271"/>
      <c r="P83" s="271"/>
      <c r="Q83" s="271"/>
      <c r="R83" s="271"/>
      <c r="S83" s="271"/>
      <c r="T83" s="271"/>
      <c r="U83" s="271"/>
      <c r="V83" s="271"/>
      <c r="W83" s="271"/>
      <c r="X83" s="271"/>
      <c r="Y83" s="271"/>
      <c r="Z83" s="271"/>
      <c r="AA83" s="271"/>
      <c r="AB83" s="271"/>
      <c r="AC83" s="271"/>
      <c r="AD83" s="271"/>
    </row>
    <row r="84" spans="1:30">
      <c r="A84" s="523"/>
      <c r="B84" s="703"/>
      <c r="C84" s="700"/>
      <c r="D84" s="418"/>
      <c r="E84" s="418"/>
      <c r="F84" s="418"/>
      <c r="G84" s="418"/>
      <c r="H84" s="804"/>
      <c r="I84" s="418"/>
      <c r="J84" s="418"/>
      <c r="K84" s="418"/>
      <c r="L84" s="418"/>
      <c r="M84" s="418"/>
      <c r="N84" s="523"/>
      <c r="O84" s="271"/>
      <c r="P84" s="271"/>
      <c r="Q84" s="271"/>
      <c r="R84" s="271"/>
      <c r="S84" s="271"/>
      <c r="T84" s="271"/>
      <c r="U84" s="271"/>
      <c r="V84" s="271"/>
      <c r="W84" s="271"/>
      <c r="X84" s="271"/>
      <c r="Y84" s="271"/>
      <c r="Z84" s="271"/>
      <c r="AA84" s="271"/>
      <c r="AB84" s="271"/>
      <c r="AC84" s="271"/>
      <c r="AD84" s="271"/>
    </row>
    <row r="85" spans="1:30">
      <c r="A85" s="523"/>
      <c r="B85" s="703"/>
      <c r="C85" s="700"/>
      <c r="D85" s="418"/>
      <c r="E85" s="418"/>
      <c r="F85" s="418"/>
      <c r="G85" s="418"/>
      <c r="H85" s="804"/>
      <c r="I85" s="418"/>
      <c r="J85" s="418"/>
      <c r="K85" s="418"/>
      <c r="L85" s="418"/>
      <c r="M85" s="418"/>
      <c r="N85" s="523"/>
      <c r="O85" s="271"/>
      <c r="P85" s="271"/>
      <c r="Q85" s="271"/>
      <c r="R85" s="271"/>
      <c r="S85" s="271"/>
      <c r="T85" s="271"/>
      <c r="U85" s="271"/>
      <c r="V85" s="271"/>
      <c r="W85" s="271"/>
      <c r="X85" s="271"/>
      <c r="Y85" s="271"/>
      <c r="Z85" s="271"/>
      <c r="AA85" s="271"/>
      <c r="AB85" s="271"/>
      <c r="AC85" s="271"/>
      <c r="AD85" s="271"/>
    </row>
    <row r="86" spans="1:30">
      <c r="A86" s="523"/>
      <c r="B86" s="703"/>
      <c r="C86" s="700"/>
      <c r="D86" s="418"/>
      <c r="E86" s="418"/>
      <c r="F86" s="418"/>
      <c r="G86" s="418"/>
      <c r="H86" s="804"/>
      <c r="I86" s="418"/>
      <c r="J86" s="418"/>
      <c r="K86" s="418"/>
      <c r="L86" s="418"/>
      <c r="M86" s="418"/>
      <c r="N86" s="523"/>
      <c r="O86" s="271"/>
      <c r="P86" s="271"/>
      <c r="Q86" s="271"/>
      <c r="R86" s="271"/>
      <c r="S86" s="271"/>
      <c r="T86" s="271"/>
      <c r="U86" s="271"/>
      <c r="V86" s="271"/>
      <c r="W86" s="271"/>
      <c r="X86" s="271"/>
      <c r="Y86" s="271"/>
      <c r="Z86" s="271"/>
      <c r="AA86" s="271"/>
      <c r="AB86" s="271"/>
      <c r="AC86" s="271"/>
      <c r="AD86" s="271"/>
    </row>
    <row r="87" spans="1:30">
      <c r="A87" s="523"/>
      <c r="B87" s="410"/>
      <c r="C87" s="700"/>
      <c r="D87" s="418"/>
      <c r="E87" s="418"/>
      <c r="F87" s="418"/>
      <c r="G87" s="418"/>
      <c r="H87" s="804"/>
      <c r="I87" s="418"/>
      <c r="J87" s="418"/>
      <c r="K87" s="418"/>
      <c r="L87" s="418"/>
      <c r="M87" s="418"/>
      <c r="N87" s="523"/>
      <c r="O87" s="271"/>
      <c r="P87" s="271"/>
      <c r="Q87" s="271"/>
      <c r="R87" s="271"/>
      <c r="S87" s="271"/>
      <c r="T87" s="271"/>
      <c r="U87" s="271"/>
      <c r="V87" s="271"/>
      <c r="W87" s="271"/>
      <c r="X87" s="271"/>
      <c r="Y87" s="271"/>
      <c r="Z87" s="271"/>
      <c r="AA87" s="271"/>
      <c r="AB87" s="271"/>
      <c r="AC87" s="271"/>
      <c r="AD87" s="271"/>
    </row>
    <row r="88" spans="1:30">
      <c r="A88" s="523"/>
      <c r="B88" s="410"/>
      <c r="C88" s="700"/>
      <c r="D88" s="418"/>
      <c r="E88" s="418"/>
      <c r="F88" s="418"/>
      <c r="G88" s="418"/>
      <c r="H88" s="804"/>
      <c r="I88" s="418"/>
      <c r="J88" s="418"/>
      <c r="K88" s="418"/>
      <c r="L88" s="418"/>
      <c r="M88" s="418"/>
      <c r="N88" s="523"/>
      <c r="O88" s="271"/>
      <c r="P88" s="271"/>
      <c r="Q88" s="271"/>
      <c r="R88" s="271"/>
      <c r="S88" s="271"/>
      <c r="T88" s="271"/>
      <c r="U88" s="271"/>
      <c r="V88" s="271"/>
      <c r="W88" s="271"/>
      <c r="X88" s="271"/>
      <c r="Y88" s="271"/>
      <c r="Z88" s="271"/>
      <c r="AA88" s="271"/>
      <c r="AB88" s="271"/>
      <c r="AC88" s="271"/>
      <c r="AD88" s="271"/>
    </row>
    <row r="89" spans="1:30">
      <c r="A89" s="523"/>
      <c r="B89" s="410"/>
      <c r="C89" s="700"/>
      <c r="D89" s="418"/>
      <c r="E89" s="418"/>
      <c r="F89" s="418"/>
      <c r="G89" s="418"/>
      <c r="H89" s="804"/>
      <c r="I89" s="418"/>
      <c r="J89" s="418"/>
      <c r="K89" s="418"/>
      <c r="L89" s="418"/>
      <c r="M89" s="418"/>
      <c r="N89" s="523"/>
      <c r="O89" s="271"/>
      <c r="P89" s="271"/>
      <c r="Q89" s="271"/>
      <c r="R89" s="271"/>
      <c r="S89" s="271"/>
      <c r="T89" s="271"/>
      <c r="U89" s="271"/>
      <c r="V89" s="271"/>
      <c r="W89" s="271"/>
      <c r="X89" s="271"/>
      <c r="Y89" s="271"/>
      <c r="Z89" s="271"/>
      <c r="AA89" s="271"/>
      <c r="AB89" s="271"/>
      <c r="AC89" s="271"/>
      <c r="AD89" s="271"/>
    </row>
    <row r="90" spans="1:30">
      <c r="A90" s="523"/>
      <c r="B90" s="410"/>
      <c r="C90" s="700"/>
      <c r="D90" s="418"/>
      <c r="E90" s="418"/>
      <c r="F90" s="418"/>
      <c r="G90" s="418"/>
      <c r="H90" s="804"/>
      <c r="I90" s="418"/>
      <c r="J90" s="418"/>
      <c r="K90" s="418"/>
      <c r="L90" s="418"/>
      <c r="M90" s="418"/>
      <c r="N90" s="523"/>
      <c r="O90" s="271"/>
      <c r="P90" s="271"/>
      <c r="Q90" s="271"/>
      <c r="R90" s="271"/>
      <c r="S90" s="271"/>
      <c r="T90" s="271"/>
      <c r="U90" s="271"/>
      <c r="V90" s="271"/>
      <c r="W90" s="271"/>
      <c r="X90" s="271"/>
      <c r="Y90" s="271"/>
      <c r="Z90" s="271"/>
      <c r="AA90" s="271"/>
      <c r="AB90" s="271"/>
      <c r="AC90" s="271"/>
      <c r="AD90" s="271"/>
    </row>
    <row r="91" spans="1:30">
      <c r="A91" s="271"/>
      <c r="F91" s="405"/>
      <c r="G91" s="405"/>
      <c r="H91" s="508"/>
      <c r="L91" s="405"/>
      <c r="M91" s="405"/>
      <c r="N91" s="271"/>
      <c r="O91" s="271"/>
      <c r="P91" s="271"/>
      <c r="Q91" s="271"/>
      <c r="R91" s="271"/>
      <c r="S91" s="271"/>
      <c r="T91" s="271"/>
      <c r="U91" s="271"/>
      <c r="V91" s="271"/>
      <c r="W91" s="271"/>
      <c r="X91" s="271"/>
      <c r="Y91" s="271"/>
      <c r="Z91" s="271"/>
      <c r="AA91" s="271"/>
      <c r="AB91" s="271"/>
      <c r="AC91" s="271"/>
      <c r="AD91" s="271"/>
    </row>
    <row r="92" spans="1:30">
      <c r="A92" s="271"/>
      <c r="C92" s="605"/>
      <c r="F92" s="405"/>
      <c r="G92" s="405"/>
      <c r="H92" s="508"/>
      <c r="L92" s="405"/>
      <c r="M92" s="405"/>
      <c r="N92" s="271"/>
      <c r="O92" s="271"/>
      <c r="P92" s="271"/>
      <c r="Q92" s="271"/>
      <c r="R92" s="271"/>
      <c r="S92" s="271"/>
      <c r="T92" s="271"/>
      <c r="U92" s="271"/>
      <c r="V92" s="271"/>
      <c r="W92" s="271"/>
      <c r="X92" s="271"/>
      <c r="Y92" s="271"/>
      <c r="Z92" s="271"/>
      <c r="AA92" s="271"/>
      <c r="AB92" s="271"/>
      <c r="AC92" s="271"/>
      <c r="AD92" s="271"/>
    </row>
  </sheetData>
  <autoFilter ref="A13:AD13"/>
  <mergeCells count="12">
    <mergeCell ref="B51:G51"/>
    <mergeCell ref="B52:H52"/>
    <mergeCell ref="B12:G12"/>
    <mergeCell ref="I12:M12"/>
    <mergeCell ref="N12:R12"/>
    <mergeCell ref="B50:G50"/>
    <mergeCell ref="S12:W12"/>
    <mergeCell ref="X12:AB12"/>
    <mergeCell ref="A49:C49"/>
    <mergeCell ref="A1:G1"/>
    <mergeCell ref="A2:G2"/>
    <mergeCell ref="A3:G3"/>
  </mergeCells>
  <printOptions horizontalCentered="1"/>
  <pageMargins left="0.74803149606299213" right="0.39370078740157483" top="0.98425196850393704" bottom="4.1338582677165361" header="0.51181102362204722" footer="3.5433070866141736"/>
  <pageSetup paperSize="9" scale="90" firstPageNumber="32" orientation="portrait" blackAndWhite="1" useFirstPageNumber="1" r:id="rId1"/>
  <headerFooter alignWithMargins="0">
    <oddHeader xml:space="preserve">&amp;C   </oddHeader>
    <oddFooter>&amp;C&amp;"Times New Roman,Bold" &amp;P</oddFooter>
  </headerFooter>
  <rowBreaks count="1" manualBreakCount="1">
    <brk id="34" max="7" man="1"/>
  </rowBreaks>
</worksheet>
</file>

<file path=xl/worksheets/sheet24.xml><?xml version="1.0" encoding="utf-8"?>
<worksheet xmlns="http://schemas.openxmlformats.org/spreadsheetml/2006/main" xmlns:r="http://schemas.openxmlformats.org/officeDocument/2006/relationships">
  <sheetPr syncVertical="1" syncRef="A73" transitionEvaluation="1"/>
  <dimension ref="A1:AS193"/>
  <sheetViews>
    <sheetView tabSelected="1" view="pageBreakPreview" topLeftCell="A73" zoomScaleNormal="115" zoomScaleSheetLayoutView="100" workbookViewId="0">
      <selection activeCell="E94" sqref="E94"/>
    </sheetView>
  </sheetViews>
  <sheetFormatPr defaultColWidth="8.85546875" defaultRowHeight="12.75"/>
  <cols>
    <col min="1" max="1" width="6.42578125" style="1173" customWidth="1"/>
    <col min="2" max="2" width="8.140625" style="1173" customWidth="1"/>
    <col min="3" max="3" width="34.5703125" style="631" customWidth="1"/>
    <col min="4" max="4" width="11.140625" style="631" customWidth="1"/>
    <col min="5" max="5" width="9.42578125" style="631" customWidth="1"/>
    <col min="6" max="6" width="11.85546875" style="631" customWidth="1"/>
    <col min="7" max="7" width="8.5703125" style="631" customWidth="1"/>
    <col min="8" max="8" width="3.7109375" style="859" bestFit="1" customWidth="1"/>
    <col min="9" max="9" width="8.5703125" style="631" customWidth="1"/>
    <col min="10" max="10" width="8.42578125" style="631" customWidth="1"/>
    <col min="11" max="11" width="8.5703125" style="631" customWidth="1"/>
    <col min="12" max="12" width="9.140625" style="631" customWidth="1"/>
    <col min="13" max="13" width="11.28515625" style="631" customWidth="1"/>
    <col min="14" max="14" width="7.7109375" style="1124" customWidth="1"/>
    <col min="15" max="15" width="7.85546875" style="646" customWidth="1"/>
    <col min="16" max="16" width="19" style="646" customWidth="1"/>
    <col min="17" max="17" width="7.28515625" style="646" customWidth="1"/>
    <col min="18" max="18" width="11" style="634" customWidth="1"/>
    <col min="19" max="20" width="5.7109375" style="646" customWidth="1"/>
    <col min="21" max="21" width="16.7109375" style="646" customWidth="1"/>
    <col min="22" max="22" width="8.28515625" style="646" customWidth="1"/>
    <col min="23" max="23" width="12.85546875" style="1144" customWidth="1"/>
    <col min="24" max="24" width="7.28515625" style="646" customWidth="1"/>
    <col min="25" max="25" width="9.140625" style="646" customWidth="1"/>
    <col min="26" max="26" width="8" style="646" customWidth="1"/>
    <col min="27" max="27" width="5.7109375" style="646" customWidth="1"/>
    <col min="28" max="28" width="12.28515625" style="646" customWidth="1"/>
    <col min="29" max="32" width="5.7109375" style="646" customWidth="1"/>
    <col min="33" max="33" width="11.140625" style="646" customWidth="1"/>
    <col min="34" max="45" width="8.85546875" style="646"/>
    <col min="46" max="16384" width="8.85546875" style="631"/>
  </cols>
  <sheetData>
    <row r="1" spans="1:45" ht="13.5" customHeight="1">
      <c r="A1" s="1563" t="s">
        <v>135</v>
      </c>
      <c r="B1" s="1563"/>
      <c r="C1" s="1563"/>
      <c r="D1" s="1563"/>
      <c r="E1" s="1563"/>
      <c r="F1" s="1563"/>
      <c r="G1" s="1563"/>
      <c r="H1" s="852"/>
      <c r="I1" s="1122"/>
      <c r="J1" s="1122"/>
      <c r="K1" s="1122"/>
      <c r="L1" s="1122"/>
      <c r="M1" s="1122"/>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row>
    <row r="2" spans="1:45" ht="13.5" customHeight="1">
      <c r="A2" s="1563" t="s">
        <v>134</v>
      </c>
      <c r="B2" s="1563"/>
      <c r="C2" s="1563"/>
      <c r="D2" s="1563"/>
      <c r="E2" s="1563"/>
      <c r="F2" s="1563"/>
      <c r="G2" s="1563"/>
      <c r="H2" s="852"/>
      <c r="I2" s="1122"/>
      <c r="J2" s="1122"/>
      <c r="K2" s="1122"/>
      <c r="L2" s="1122"/>
      <c r="M2" s="1122"/>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row>
    <row r="3" spans="1:45" ht="31.9" customHeight="1">
      <c r="A3" s="1564" t="s">
        <v>276</v>
      </c>
      <c r="B3" s="1564"/>
      <c r="C3" s="1564"/>
      <c r="D3" s="1564"/>
      <c r="E3" s="1564"/>
      <c r="F3" s="1564"/>
      <c r="G3" s="1564"/>
      <c r="H3" s="1125"/>
      <c r="I3" s="650"/>
      <c r="J3" s="650"/>
      <c r="K3" s="650"/>
      <c r="L3" s="650"/>
      <c r="M3" s="650"/>
      <c r="R3" s="631"/>
      <c r="S3" s="631"/>
      <c r="T3" s="631"/>
      <c r="U3" s="631"/>
      <c r="V3" s="631"/>
      <c r="W3" s="631"/>
      <c r="X3" s="631"/>
      <c r="Y3" s="631"/>
      <c r="Z3" s="631"/>
      <c r="AA3" s="631"/>
      <c r="AB3" s="631"/>
      <c r="AC3" s="631"/>
      <c r="AD3" s="631"/>
      <c r="AE3" s="631"/>
      <c r="AF3" s="631"/>
      <c r="AG3" s="631"/>
      <c r="AH3" s="631"/>
      <c r="AI3" s="631"/>
      <c r="AJ3" s="631"/>
      <c r="AK3" s="631"/>
      <c r="AL3" s="631"/>
      <c r="AM3" s="631"/>
      <c r="AN3" s="631"/>
      <c r="AO3" s="631"/>
      <c r="AP3" s="631"/>
      <c r="AQ3" s="631"/>
      <c r="AR3" s="631"/>
      <c r="AS3" s="631"/>
    </row>
    <row r="4" spans="1:45" ht="13.5" customHeight="1">
      <c r="A4" s="1126"/>
      <c r="B4" s="1127"/>
      <c r="C4" s="1127"/>
      <c r="D4" s="1128"/>
      <c r="E4" s="1129" t="s">
        <v>5</v>
      </c>
      <c r="F4" s="1129" t="s">
        <v>6</v>
      </c>
      <c r="G4" s="1129" t="s">
        <v>100</v>
      </c>
      <c r="H4" s="1130"/>
      <c r="I4" s="650"/>
      <c r="J4" s="650"/>
      <c r="K4" s="650"/>
      <c r="L4" s="650"/>
      <c r="M4" s="688"/>
      <c r="N4" s="649"/>
      <c r="O4" s="648"/>
      <c r="R4" s="631"/>
      <c r="S4" s="631"/>
      <c r="T4" s="631"/>
      <c r="U4" s="631"/>
      <c r="V4" s="631"/>
      <c r="W4" s="631"/>
      <c r="X4" s="631"/>
      <c r="Y4" s="631"/>
      <c r="Z4" s="631"/>
      <c r="AA4" s="631"/>
      <c r="AB4" s="631"/>
      <c r="AC4" s="631"/>
      <c r="AD4" s="631"/>
      <c r="AE4" s="631"/>
      <c r="AF4" s="631"/>
      <c r="AG4" s="631"/>
      <c r="AH4" s="631"/>
      <c r="AI4" s="631"/>
      <c r="AJ4" s="631"/>
      <c r="AK4" s="631"/>
      <c r="AL4" s="631"/>
      <c r="AM4" s="631"/>
      <c r="AN4" s="631"/>
      <c r="AO4" s="631"/>
      <c r="AP4" s="631"/>
      <c r="AQ4" s="631"/>
      <c r="AR4" s="631"/>
      <c r="AS4" s="631"/>
    </row>
    <row r="5" spans="1:45" ht="13.5" customHeight="1">
      <c r="A5" s="1126"/>
      <c r="B5" s="1131" t="s">
        <v>7</v>
      </c>
      <c r="C5" s="1127" t="s">
        <v>8</v>
      </c>
      <c r="D5" s="1132" t="s">
        <v>49</v>
      </c>
      <c r="E5" s="1133">
        <v>1138747</v>
      </c>
      <c r="F5" s="1133">
        <v>592657</v>
      </c>
      <c r="G5" s="1133">
        <f>SUM(E5:F5)</f>
        <v>1731404</v>
      </c>
      <c r="H5" s="1134"/>
      <c r="I5" s="650"/>
      <c r="J5" s="650"/>
      <c r="K5" s="650"/>
      <c r="L5" s="650"/>
      <c r="M5" s="650"/>
      <c r="O5" s="1124"/>
      <c r="P5" s="1124"/>
      <c r="Q5" s="1124"/>
      <c r="R5" s="650"/>
      <c r="S5" s="650"/>
      <c r="T5" s="650"/>
      <c r="U5" s="650"/>
      <c r="V5" s="650"/>
      <c r="W5" s="650"/>
      <c r="X5" s="650"/>
      <c r="Y5" s="650"/>
      <c r="Z5" s="650"/>
      <c r="AA5" s="650"/>
      <c r="AB5" s="650"/>
      <c r="AC5" s="650"/>
      <c r="AD5" s="631"/>
      <c r="AE5" s="631"/>
      <c r="AF5" s="631"/>
      <c r="AG5" s="631"/>
      <c r="AH5" s="631"/>
      <c r="AI5" s="631"/>
      <c r="AJ5" s="631"/>
      <c r="AK5" s="631"/>
      <c r="AL5" s="631"/>
      <c r="AM5" s="631"/>
      <c r="AN5" s="631"/>
      <c r="AO5" s="631"/>
      <c r="AP5" s="631"/>
      <c r="AQ5" s="631"/>
      <c r="AR5" s="631"/>
      <c r="AS5" s="631"/>
    </row>
    <row r="6" spans="1:45" ht="13.5" customHeight="1">
      <c r="A6" s="1126"/>
      <c r="B6" s="1135" t="s">
        <v>9</v>
      </c>
      <c r="C6" s="1354" t="s">
        <v>225</v>
      </c>
      <c r="D6" s="1136" t="s">
        <v>49</v>
      </c>
      <c r="E6" s="1133">
        <v>44816</v>
      </c>
      <c r="F6" s="1133">
        <v>147518</v>
      </c>
      <c r="G6" s="1133">
        <f t="shared" ref="G6" si="0">SUM(E6:F6)</f>
        <v>192334</v>
      </c>
      <c r="H6" s="1134"/>
      <c r="I6" s="650"/>
      <c r="J6" s="650"/>
      <c r="K6" s="650"/>
      <c r="L6" s="650"/>
      <c r="M6" s="650"/>
      <c r="O6" s="1124"/>
      <c r="P6" s="1124"/>
      <c r="Q6" s="1124"/>
      <c r="R6" s="650"/>
      <c r="S6" s="650"/>
      <c r="T6" s="650"/>
      <c r="U6" s="650"/>
      <c r="V6" s="650"/>
      <c r="W6" s="650"/>
      <c r="X6" s="650"/>
      <c r="Y6" s="650"/>
      <c r="Z6" s="650"/>
      <c r="AA6" s="650"/>
      <c r="AB6" s="650"/>
      <c r="AC6" s="650"/>
      <c r="AD6" s="631"/>
      <c r="AE6" s="631"/>
      <c r="AF6" s="631"/>
      <c r="AG6" s="631"/>
      <c r="AH6" s="631"/>
      <c r="AI6" s="631"/>
      <c r="AJ6" s="631"/>
      <c r="AK6" s="631"/>
      <c r="AL6" s="631"/>
      <c r="AM6" s="631"/>
      <c r="AN6" s="631"/>
      <c r="AO6" s="631"/>
      <c r="AP6" s="631"/>
      <c r="AQ6" s="631"/>
      <c r="AR6" s="631"/>
      <c r="AS6" s="631"/>
    </row>
    <row r="7" spans="1:45" ht="25.5">
      <c r="A7" s="1126"/>
      <c r="B7" s="1413" t="s">
        <v>22</v>
      </c>
      <c r="C7" s="1355" t="s">
        <v>226</v>
      </c>
      <c r="D7" s="1137" t="s">
        <v>49</v>
      </c>
      <c r="E7" s="1138">
        <f>G42</f>
        <v>30694</v>
      </c>
      <c r="F7" s="851">
        <f>G68</f>
        <v>80000</v>
      </c>
      <c r="G7" s="1138">
        <f>SUM(E7:F7)</f>
        <v>110694</v>
      </c>
      <c r="H7" s="1130"/>
      <c r="I7" s="650"/>
      <c r="J7" s="650"/>
      <c r="K7" s="650"/>
      <c r="L7" s="650"/>
      <c r="M7" s="650"/>
      <c r="O7" s="1124"/>
      <c r="P7" s="1124"/>
      <c r="Q7" s="1124"/>
      <c r="R7" s="650"/>
      <c r="S7" s="650"/>
      <c r="T7" s="650"/>
      <c r="U7" s="650"/>
      <c r="V7" s="650"/>
      <c r="W7" s="650"/>
      <c r="X7" s="650"/>
      <c r="Y7" s="650"/>
      <c r="Z7" s="650"/>
      <c r="AA7" s="650"/>
      <c r="AB7" s="650"/>
      <c r="AC7" s="650"/>
      <c r="AD7" s="631"/>
      <c r="AE7" s="631"/>
      <c r="AF7" s="631"/>
      <c r="AG7" s="631"/>
      <c r="AH7" s="631"/>
      <c r="AI7" s="631"/>
      <c r="AJ7" s="631"/>
      <c r="AK7" s="631"/>
      <c r="AL7" s="631"/>
      <c r="AM7" s="631"/>
      <c r="AN7" s="631"/>
      <c r="AO7" s="631"/>
      <c r="AP7" s="631"/>
      <c r="AQ7" s="631"/>
      <c r="AR7" s="631"/>
      <c r="AS7" s="631"/>
    </row>
    <row r="8" spans="1:45" ht="13.5" customHeight="1">
      <c r="A8" s="1126"/>
      <c r="B8" s="1139" t="s">
        <v>48</v>
      </c>
      <c r="C8" s="1127" t="s">
        <v>264</v>
      </c>
      <c r="D8" s="1140" t="s">
        <v>49</v>
      </c>
      <c r="E8" s="1141">
        <f>E5+E6+E7</f>
        <v>1214257</v>
      </c>
      <c r="F8" s="1141">
        <f>F5+F6+F7</f>
        <v>820175</v>
      </c>
      <c r="G8" s="1141">
        <f>G5+G6+G7</f>
        <v>2034432</v>
      </c>
      <c r="H8" s="1134"/>
      <c r="I8" s="650"/>
      <c r="J8" s="650"/>
      <c r="K8" s="650"/>
      <c r="L8" s="650"/>
      <c r="M8" s="650"/>
      <c r="O8" s="1124"/>
      <c r="P8" s="1124"/>
      <c r="Q8" s="1124"/>
      <c r="R8" s="650"/>
      <c r="S8" s="650"/>
      <c r="T8" s="650"/>
      <c r="U8" s="650"/>
      <c r="V8" s="650"/>
      <c r="W8" s="650"/>
      <c r="X8" s="650"/>
      <c r="Y8" s="650"/>
      <c r="Z8" s="650"/>
      <c r="AA8" s="650"/>
      <c r="AB8" s="650"/>
      <c r="AC8" s="650"/>
      <c r="AD8" s="631"/>
      <c r="AE8" s="631"/>
      <c r="AF8" s="631"/>
      <c r="AG8" s="631"/>
      <c r="AH8" s="631"/>
      <c r="AI8" s="631"/>
      <c r="AJ8" s="631"/>
      <c r="AK8" s="631"/>
      <c r="AL8" s="631"/>
      <c r="AM8" s="631"/>
      <c r="AN8" s="631"/>
      <c r="AO8" s="631"/>
      <c r="AP8" s="631"/>
      <c r="AQ8" s="631"/>
      <c r="AR8" s="631"/>
      <c r="AS8" s="631"/>
    </row>
    <row r="9" spans="1:45" ht="7.9" customHeight="1">
      <c r="A9" s="1126"/>
      <c r="B9" s="1131"/>
      <c r="C9" s="1127"/>
      <c r="D9" s="1142"/>
      <c r="E9" s="1142"/>
      <c r="F9" s="1132"/>
      <c r="G9" s="1142"/>
      <c r="H9" s="1134"/>
      <c r="I9" s="650"/>
      <c r="J9" s="650"/>
      <c r="K9" s="650"/>
      <c r="L9" s="650"/>
      <c r="M9" s="650"/>
      <c r="O9" s="1124"/>
      <c r="P9" s="1124"/>
      <c r="Q9" s="1124"/>
      <c r="R9" s="650"/>
      <c r="S9" s="650"/>
      <c r="T9" s="650"/>
      <c r="U9" s="650"/>
      <c r="V9" s="650"/>
      <c r="W9" s="650"/>
      <c r="X9" s="650"/>
      <c r="Y9" s="650"/>
      <c r="Z9" s="650"/>
      <c r="AA9" s="650"/>
      <c r="AB9" s="650"/>
      <c r="AC9" s="650"/>
      <c r="AD9" s="631"/>
      <c r="AE9" s="631"/>
      <c r="AF9" s="631"/>
      <c r="AG9" s="631"/>
      <c r="AH9" s="631"/>
      <c r="AI9" s="631"/>
      <c r="AJ9" s="631"/>
      <c r="AK9" s="631"/>
      <c r="AL9" s="631"/>
      <c r="AM9" s="631"/>
      <c r="AN9" s="631"/>
      <c r="AO9" s="631"/>
      <c r="AP9" s="631"/>
      <c r="AQ9" s="631"/>
      <c r="AR9" s="631"/>
      <c r="AS9" s="631"/>
    </row>
    <row r="10" spans="1:45" ht="13.5" customHeight="1">
      <c r="A10" s="1126"/>
      <c r="B10" s="1131" t="s">
        <v>265</v>
      </c>
      <c r="C10" s="1127" t="s">
        <v>23</v>
      </c>
      <c r="D10" s="1127"/>
      <c r="E10" s="1127"/>
      <c r="F10" s="1143"/>
      <c r="G10" s="1127"/>
      <c r="H10" s="1139"/>
      <c r="I10" s="650"/>
      <c r="J10" s="650"/>
      <c r="K10" s="650"/>
      <c r="L10" s="650"/>
      <c r="M10" s="650"/>
      <c r="O10" s="1124"/>
      <c r="P10" s="1124"/>
      <c r="Q10" s="1124"/>
      <c r="R10" s="1669"/>
      <c r="S10" s="1124"/>
      <c r="T10" s="1124"/>
      <c r="U10" s="1124"/>
      <c r="V10" s="1124"/>
      <c r="W10" s="1670"/>
      <c r="X10" s="1124"/>
      <c r="Y10" s="1124"/>
      <c r="Z10" s="1124"/>
      <c r="AA10" s="1124"/>
      <c r="AB10" s="1124"/>
      <c r="AC10" s="1124"/>
    </row>
    <row r="11" spans="1:45" s="1149" customFormat="1">
      <c r="A11" s="1145"/>
      <c r="B11" s="1146"/>
      <c r="C11" s="1146"/>
      <c r="D11" s="1146"/>
      <c r="E11" s="1146"/>
      <c r="F11" s="1146"/>
      <c r="G11" s="1146" t="s">
        <v>209</v>
      </c>
      <c r="H11" s="1147"/>
      <c r="I11" s="1148"/>
      <c r="J11" s="1148"/>
      <c r="K11" s="1148"/>
      <c r="L11" s="1148"/>
      <c r="M11" s="1148"/>
      <c r="N11" s="1148"/>
      <c r="O11" s="1148"/>
      <c r="P11" s="1148"/>
      <c r="Q11" s="1148"/>
      <c r="R11" s="1148"/>
      <c r="S11" s="1148"/>
      <c r="T11" s="1148"/>
      <c r="U11" s="1148"/>
      <c r="V11" s="1148"/>
      <c r="W11" s="1148"/>
      <c r="X11" s="906"/>
      <c r="Y11" s="906"/>
      <c r="Z11" s="906"/>
      <c r="AA11" s="906"/>
      <c r="AB11" s="906"/>
      <c r="AC11" s="1671"/>
    </row>
    <row r="12" spans="1:45" s="1149" customFormat="1" ht="13.5" thickBot="1">
      <c r="A12" s="1150"/>
      <c r="B12" s="1151"/>
      <c r="C12" s="1151" t="s">
        <v>24</v>
      </c>
      <c r="D12" s="1151"/>
      <c r="E12" s="1151" t="s">
        <v>50</v>
      </c>
      <c r="F12" s="1151" t="s">
        <v>102</v>
      </c>
      <c r="G12" s="1152" t="s">
        <v>100</v>
      </c>
      <c r="H12" s="1130"/>
      <c r="I12" s="1672"/>
      <c r="J12" s="1672"/>
      <c r="K12" s="1672"/>
      <c r="L12" s="1672"/>
      <c r="M12" s="1148"/>
      <c r="N12" s="1672"/>
      <c r="O12" s="1672"/>
      <c r="P12" s="1672"/>
      <c r="Q12" s="1672"/>
      <c r="R12" s="1148"/>
      <c r="S12" s="1672"/>
      <c r="T12" s="1672"/>
      <c r="U12" s="1672"/>
      <c r="V12" s="1672"/>
      <c r="W12" s="1148"/>
      <c r="X12" s="1673"/>
      <c r="Y12" s="1673"/>
      <c r="Z12" s="1673"/>
      <c r="AA12" s="1673"/>
      <c r="AB12" s="906"/>
      <c r="AC12" s="1671"/>
    </row>
    <row r="13" spans="1:45" ht="14.45" customHeight="1" thickTop="1">
      <c r="A13" s="1153"/>
      <c r="B13" s="1153"/>
      <c r="C13" s="1154" t="s">
        <v>52</v>
      </c>
      <c r="D13" s="647"/>
      <c r="E13" s="647"/>
      <c r="F13" s="647"/>
      <c r="G13" s="647"/>
      <c r="H13" s="853"/>
      <c r="I13" s="650"/>
      <c r="J13" s="650"/>
      <c r="K13" s="650"/>
      <c r="L13" s="650"/>
      <c r="M13" s="650"/>
      <c r="N13" s="650"/>
      <c r="O13" s="650"/>
      <c r="P13" s="650"/>
      <c r="Q13" s="650"/>
      <c r="R13" s="650"/>
      <c r="S13" s="650"/>
      <c r="T13" s="650"/>
      <c r="U13" s="650"/>
      <c r="V13" s="650"/>
      <c r="W13" s="650"/>
      <c r="X13" s="650"/>
      <c r="Y13" s="650"/>
      <c r="Z13" s="650"/>
      <c r="AA13" s="650"/>
      <c r="AB13" s="650"/>
      <c r="AC13" s="1124"/>
      <c r="AO13" s="631"/>
      <c r="AP13" s="631"/>
      <c r="AQ13" s="631"/>
      <c r="AR13" s="631"/>
      <c r="AS13" s="631"/>
    </row>
    <row r="14" spans="1:45" ht="14.45" customHeight="1">
      <c r="A14" s="1155" t="s">
        <v>53</v>
      </c>
      <c r="B14" s="1156">
        <v>2217</v>
      </c>
      <c r="C14" s="1157" t="s">
        <v>171</v>
      </c>
      <c r="D14" s="643"/>
      <c r="E14" s="644"/>
      <c r="F14" s="1159"/>
      <c r="G14" s="644"/>
      <c r="H14" s="855"/>
      <c r="I14" s="1124"/>
      <c r="J14" s="1124"/>
      <c r="K14" s="1124"/>
      <c r="L14" s="1124"/>
      <c r="M14" s="1670"/>
      <c r="O14" s="1124"/>
      <c r="P14" s="1124"/>
      <c r="Q14" s="1124"/>
      <c r="R14" s="1670"/>
      <c r="S14" s="1124"/>
      <c r="T14" s="1124"/>
      <c r="U14" s="1124"/>
      <c r="V14" s="1124"/>
      <c r="W14" s="1124"/>
      <c r="X14" s="1124"/>
      <c r="Y14" s="1124"/>
      <c r="Z14" s="1124"/>
      <c r="AA14" s="1124"/>
      <c r="AB14" s="1124"/>
      <c r="AC14" s="1124"/>
      <c r="AO14" s="631"/>
      <c r="AP14" s="631"/>
      <c r="AQ14" s="631"/>
      <c r="AR14" s="631"/>
      <c r="AS14" s="631"/>
    </row>
    <row r="15" spans="1:45" s="1164" customFormat="1" ht="14.45" customHeight="1">
      <c r="A15" s="1155"/>
      <c r="B15" s="1169" t="s">
        <v>144</v>
      </c>
      <c r="C15" s="1160" t="s">
        <v>172</v>
      </c>
      <c r="D15" s="643"/>
      <c r="E15" s="643"/>
      <c r="F15" s="1161"/>
      <c r="G15" s="643"/>
      <c r="H15" s="856"/>
      <c r="I15" s="1162"/>
      <c r="J15" s="1162"/>
      <c r="K15" s="1162"/>
      <c r="L15" s="1162"/>
      <c r="M15" s="1674"/>
      <c r="N15" s="1162"/>
      <c r="O15" s="1162"/>
      <c r="P15" s="1162"/>
      <c r="Q15" s="1162"/>
      <c r="R15" s="1674"/>
      <c r="S15" s="1162"/>
      <c r="T15" s="1162"/>
      <c r="U15" s="1162"/>
      <c r="V15" s="1162"/>
      <c r="W15" s="1162"/>
      <c r="X15" s="1162"/>
      <c r="Y15" s="1162"/>
      <c r="Z15" s="1162"/>
      <c r="AA15" s="1162"/>
      <c r="AB15" s="1162"/>
      <c r="AC15" s="1162"/>
      <c r="AD15" s="1163"/>
      <c r="AE15" s="1163"/>
      <c r="AF15" s="1163"/>
      <c r="AG15" s="1163"/>
      <c r="AH15" s="1163"/>
      <c r="AI15" s="1163"/>
      <c r="AJ15" s="1163"/>
      <c r="AK15" s="1163"/>
      <c r="AL15" s="1163"/>
      <c r="AM15" s="1163"/>
      <c r="AN15" s="1163"/>
    </row>
    <row r="16" spans="1:45" s="1164" customFormat="1" ht="14.45" customHeight="1">
      <c r="A16" s="1155"/>
      <c r="B16" s="1178" t="s">
        <v>382</v>
      </c>
      <c r="C16" s="1157" t="s">
        <v>383</v>
      </c>
      <c r="D16" s="643"/>
      <c r="E16" s="643"/>
      <c r="F16" s="1161"/>
      <c r="G16" s="643"/>
      <c r="H16" s="856"/>
      <c r="I16" s="1162"/>
      <c r="J16" s="1162"/>
      <c r="K16" s="1162"/>
      <c r="L16" s="1162"/>
      <c r="M16" s="1674"/>
      <c r="N16" s="1162"/>
      <c r="O16" s="1162"/>
      <c r="P16" s="1162"/>
      <c r="Q16" s="1162"/>
      <c r="R16" s="1674"/>
      <c r="S16" s="1162"/>
      <c r="T16" s="1162"/>
      <c r="U16" s="1162"/>
      <c r="V16" s="1162"/>
      <c r="W16" s="1162"/>
      <c r="X16" s="1162"/>
      <c r="Y16" s="1162"/>
      <c r="Z16" s="1162"/>
      <c r="AA16" s="1162"/>
      <c r="AB16" s="1162"/>
      <c r="AC16" s="1162"/>
      <c r="AD16" s="1163"/>
      <c r="AE16" s="1163"/>
      <c r="AF16" s="1163"/>
      <c r="AG16" s="1163"/>
      <c r="AH16" s="1163"/>
      <c r="AI16" s="1163"/>
      <c r="AJ16" s="1163"/>
      <c r="AK16" s="1163"/>
      <c r="AL16" s="1163"/>
      <c r="AM16" s="1163"/>
      <c r="AN16" s="1163"/>
    </row>
    <row r="17" spans="1:45" s="1164" customFormat="1" ht="14.45" customHeight="1">
      <c r="A17" s="1155"/>
      <c r="B17" s="1169">
        <v>60</v>
      </c>
      <c r="C17" s="1160" t="s">
        <v>384</v>
      </c>
      <c r="D17" s="643"/>
      <c r="E17" s="643"/>
      <c r="F17" s="1161"/>
      <c r="G17" s="643"/>
      <c r="H17" s="856"/>
      <c r="I17" s="1162"/>
      <c r="J17" s="1162"/>
      <c r="K17" s="1162"/>
      <c r="L17" s="1162"/>
      <c r="M17" s="1674"/>
      <c r="N17" s="1162"/>
      <c r="O17" s="1162"/>
      <c r="P17" s="1162"/>
      <c r="Q17" s="1162"/>
      <c r="R17" s="1674"/>
      <c r="S17" s="1162"/>
      <c r="T17" s="1162"/>
      <c r="U17" s="1162"/>
      <c r="V17" s="1162"/>
      <c r="W17" s="1162"/>
      <c r="X17" s="1162"/>
      <c r="Y17" s="1162"/>
      <c r="Z17" s="1162"/>
      <c r="AA17" s="1162"/>
      <c r="AB17" s="1162"/>
      <c r="AC17" s="1162"/>
      <c r="AD17" s="1163"/>
      <c r="AE17" s="1163"/>
      <c r="AF17" s="1163"/>
      <c r="AG17" s="1163"/>
      <c r="AH17" s="1163"/>
      <c r="AI17" s="1163"/>
      <c r="AJ17" s="1163"/>
      <c r="AK17" s="1163"/>
      <c r="AL17" s="1163"/>
      <c r="AM17" s="1163"/>
      <c r="AN17" s="1163"/>
    </row>
    <row r="18" spans="1:45" s="1164" customFormat="1" ht="14.45" customHeight="1">
      <c r="A18" s="1155"/>
      <c r="B18" s="1169">
        <v>44</v>
      </c>
      <c r="C18" s="1160" t="s">
        <v>55</v>
      </c>
      <c r="D18" s="643"/>
      <c r="E18" s="643"/>
      <c r="F18" s="1161"/>
      <c r="G18" s="643"/>
      <c r="H18" s="856"/>
      <c r="I18" s="1162"/>
      <c r="J18" s="1162"/>
      <c r="K18" s="1162"/>
      <c r="L18" s="1162"/>
      <c r="M18" s="1674"/>
      <c r="N18" s="1162"/>
      <c r="O18" s="1162"/>
      <c r="P18" s="1162"/>
      <c r="Q18" s="1162"/>
      <c r="R18" s="1674"/>
      <c r="S18" s="1162"/>
      <c r="T18" s="1162"/>
      <c r="U18" s="1162"/>
      <c r="V18" s="1162"/>
      <c r="W18" s="1162"/>
      <c r="X18" s="1162"/>
      <c r="Y18" s="1162"/>
      <c r="Z18" s="1162"/>
      <c r="AA18" s="1162"/>
      <c r="AB18" s="1162"/>
      <c r="AC18" s="1162"/>
      <c r="AD18" s="1163"/>
      <c r="AE18" s="1163"/>
      <c r="AF18" s="1163"/>
      <c r="AG18" s="1163"/>
      <c r="AH18" s="1163"/>
      <c r="AI18" s="1163"/>
      <c r="AJ18" s="1163"/>
      <c r="AK18" s="1163"/>
      <c r="AL18" s="1163"/>
      <c r="AM18" s="1163"/>
      <c r="AN18" s="1163"/>
    </row>
    <row r="19" spans="1:45" s="1164" customFormat="1" ht="14.45" customHeight="1">
      <c r="A19" s="1155"/>
      <c r="B19" s="1166" t="s">
        <v>385</v>
      </c>
      <c r="C19" s="1160" t="s">
        <v>91</v>
      </c>
      <c r="D19" s="643"/>
      <c r="E19" s="1431">
        <v>0</v>
      </c>
      <c r="F19" s="1161">
        <v>1756</v>
      </c>
      <c r="G19" s="643">
        <f>E19+F19</f>
        <v>1756</v>
      </c>
      <c r="H19" s="856" t="s">
        <v>177</v>
      </c>
      <c r="I19" s="1471"/>
      <c r="J19" s="1471"/>
      <c r="K19" s="1471"/>
      <c r="L19" s="1471"/>
      <c r="M19" s="1675"/>
      <c r="N19" s="1162"/>
      <c r="O19" s="1162"/>
      <c r="P19" s="1162"/>
      <c r="Q19" s="1162"/>
      <c r="R19" s="1674"/>
      <c r="S19" s="1162"/>
      <c r="T19" s="1162"/>
      <c r="U19" s="1162"/>
      <c r="V19" s="1162"/>
      <c r="W19" s="1162"/>
      <c r="X19" s="1162"/>
      <c r="Y19" s="1162"/>
      <c r="Z19" s="1162"/>
      <c r="AA19" s="1162"/>
      <c r="AB19" s="1162"/>
      <c r="AC19" s="1162"/>
      <c r="AD19" s="1163"/>
      <c r="AE19" s="1163"/>
      <c r="AF19" s="1163"/>
      <c r="AG19" s="1163"/>
      <c r="AH19" s="1163"/>
      <c r="AI19" s="1163"/>
      <c r="AJ19" s="1163"/>
      <c r="AK19" s="1163"/>
      <c r="AL19" s="1163"/>
      <c r="AM19" s="1163"/>
      <c r="AN19" s="1163"/>
    </row>
    <row r="20" spans="1:45" s="1164" customFormat="1" ht="14.45" customHeight="1">
      <c r="A20" s="1155" t="s">
        <v>48</v>
      </c>
      <c r="B20" s="1169">
        <v>44</v>
      </c>
      <c r="C20" s="1160" t="s">
        <v>55</v>
      </c>
      <c r="D20" s="643"/>
      <c r="E20" s="1432">
        <f>E19</f>
        <v>0</v>
      </c>
      <c r="F20" s="1418">
        <f t="shared" ref="F20:G20" si="1">F19</f>
        <v>1756</v>
      </c>
      <c r="G20" s="1418">
        <f t="shared" si="1"/>
        <v>1756</v>
      </c>
      <c r="H20" s="856"/>
      <c r="I20" s="1162"/>
      <c r="J20" s="1162"/>
      <c r="K20" s="1162"/>
      <c r="L20" s="1162"/>
      <c r="M20" s="1674"/>
      <c r="N20" s="1162"/>
      <c r="O20" s="1162"/>
      <c r="P20" s="1162"/>
      <c r="Q20" s="1162"/>
      <c r="R20" s="1674"/>
      <c r="S20" s="1162"/>
      <c r="T20" s="1162"/>
      <c r="U20" s="1162"/>
      <c r="V20" s="1162"/>
      <c r="W20" s="1162"/>
      <c r="X20" s="1162"/>
      <c r="Y20" s="1162"/>
      <c r="Z20" s="1162"/>
      <c r="AA20" s="1162"/>
      <c r="AB20" s="1162"/>
      <c r="AC20" s="1162"/>
      <c r="AD20" s="1163"/>
      <c r="AE20" s="1163"/>
      <c r="AF20" s="1163"/>
      <c r="AG20" s="1163"/>
      <c r="AH20" s="1163"/>
      <c r="AI20" s="1163"/>
      <c r="AJ20" s="1163"/>
      <c r="AK20" s="1163"/>
      <c r="AL20" s="1163"/>
      <c r="AM20" s="1163"/>
      <c r="AN20" s="1163"/>
    </row>
    <row r="21" spans="1:45" s="1164" customFormat="1" ht="14.45" customHeight="1">
      <c r="A21" s="1155" t="s">
        <v>48</v>
      </c>
      <c r="B21" s="1169">
        <v>60</v>
      </c>
      <c r="C21" s="1160" t="s">
        <v>384</v>
      </c>
      <c r="D21" s="643"/>
      <c r="E21" s="1432">
        <f>E19</f>
        <v>0</v>
      </c>
      <c r="F21" s="1265">
        <f t="shared" ref="F21:G21" si="2">F19</f>
        <v>1756</v>
      </c>
      <c r="G21" s="1265">
        <f t="shared" si="2"/>
        <v>1756</v>
      </c>
      <c r="H21" s="856"/>
      <c r="I21" s="1162"/>
      <c r="J21" s="1162"/>
      <c r="K21" s="1162"/>
      <c r="L21" s="1162"/>
      <c r="M21" s="1674"/>
      <c r="N21" s="1162"/>
      <c r="O21" s="1162"/>
      <c r="P21" s="1162"/>
      <c r="Q21" s="1162"/>
      <c r="R21" s="1674"/>
      <c r="S21" s="1162"/>
      <c r="T21" s="1162"/>
      <c r="U21" s="1162"/>
      <c r="V21" s="1162"/>
      <c r="W21" s="1162"/>
      <c r="X21" s="1162"/>
      <c r="Y21" s="1162"/>
      <c r="Z21" s="1162"/>
      <c r="AA21" s="1162"/>
      <c r="AB21" s="1162"/>
      <c r="AC21" s="1162"/>
      <c r="AD21" s="1163"/>
      <c r="AE21" s="1163"/>
      <c r="AF21" s="1163"/>
      <c r="AG21" s="1163"/>
      <c r="AH21" s="1163"/>
      <c r="AI21" s="1163"/>
      <c r="AJ21" s="1163"/>
      <c r="AK21" s="1163"/>
      <c r="AL21" s="1163"/>
      <c r="AM21" s="1163"/>
      <c r="AN21" s="1163"/>
    </row>
    <row r="22" spans="1:45" s="1164" customFormat="1" ht="14.45" customHeight="1">
      <c r="A22" s="1155" t="s">
        <v>48</v>
      </c>
      <c r="B22" s="1178" t="s">
        <v>382</v>
      </c>
      <c r="C22" s="1157" t="s">
        <v>383</v>
      </c>
      <c r="D22" s="643"/>
      <c r="E22" s="1432">
        <f>E19</f>
        <v>0</v>
      </c>
      <c r="F22" s="1238">
        <f t="shared" ref="F22" si="3">F19</f>
        <v>1756</v>
      </c>
      <c r="G22" s="1238">
        <f>F22+E22</f>
        <v>1756</v>
      </c>
      <c r="H22" s="856"/>
      <c r="I22" s="1162"/>
      <c r="J22" s="1162"/>
      <c r="K22" s="1162"/>
      <c r="L22" s="1162"/>
      <c r="M22" s="1674"/>
      <c r="N22" s="1162"/>
      <c r="O22" s="1162"/>
      <c r="P22" s="1162"/>
      <c r="Q22" s="1162"/>
      <c r="R22" s="1674"/>
      <c r="S22" s="1162"/>
      <c r="T22" s="1162"/>
      <c r="U22" s="1162"/>
      <c r="V22" s="1162"/>
      <c r="W22" s="1162"/>
      <c r="X22" s="1162"/>
      <c r="Y22" s="1162"/>
      <c r="Z22" s="1162"/>
      <c r="AA22" s="1162"/>
      <c r="AB22" s="1162"/>
      <c r="AC22" s="1162"/>
      <c r="AD22" s="1163"/>
      <c r="AE22" s="1163"/>
      <c r="AF22" s="1163"/>
      <c r="AG22" s="1163"/>
      <c r="AH22" s="1163"/>
      <c r="AI22" s="1163"/>
      <c r="AJ22" s="1163"/>
      <c r="AK22" s="1163"/>
      <c r="AL22" s="1163"/>
      <c r="AM22" s="1163"/>
      <c r="AN22" s="1163"/>
    </row>
    <row r="23" spans="1:45" s="1164" customFormat="1" ht="7.9" customHeight="1">
      <c r="A23" s="1156"/>
      <c r="B23" s="1178"/>
      <c r="C23" s="1157"/>
      <c r="D23" s="643"/>
      <c r="E23" s="643"/>
      <c r="F23" s="1161"/>
      <c r="G23" s="643"/>
      <c r="H23" s="856"/>
      <c r="I23" s="1162"/>
      <c r="J23" s="1162"/>
      <c r="K23" s="1162"/>
      <c r="L23" s="1162"/>
      <c r="M23" s="1674"/>
      <c r="N23" s="1162"/>
      <c r="O23" s="1162"/>
      <c r="P23" s="1162"/>
      <c r="Q23" s="1162"/>
      <c r="R23" s="1674"/>
      <c r="S23" s="1162"/>
      <c r="T23" s="1162"/>
      <c r="U23" s="1162"/>
      <c r="V23" s="1162"/>
      <c r="W23" s="1162"/>
      <c r="X23" s="1162"/>
      <c r="Y23" s="1162"/>
      <c r="Z23" s="1162"/>
      <c r="AA23" s="1162"/>
      <c r="AB23" s="1162"/>
      <c r="AC23" s="1162"/>
      <c r="AD23" s="1163"/>
      <c r="AE23" s="1163"/>
      <c r="AF23" s="1163"/>
      <c r="AG23" s="1163"/>
      <c r="AH23" s="1163"/>
      <c r="AI23" s="1163"/>
      <c r="AJ23" s="1163"/>
      <c r="AK23" s="1163"/>
      <c r="AL23" s="1163"/>
      <c r="AM23" s="1163"/>
      <c r="AN23" s="1163"/>
    </row>
    <row r="24" spans="1:45" ht="14.45" customHeight="1">
      <c r="A24" s="1155"/>
      <c r="B24" s="1178" t="s">
        <v>148</v>
      </c>
      <c r="C24" s="1157" t="s">
        <v>17</v>
      </c>
      <c r="D24" s="633"/>
      <c r="E24" s="633"/>
      <c r="F24" s="1158"/>
      <c r="G24" s="633"/>
      <c r="H24" s="854"/>
      <c r="I24" s="1124"/>
      <c r="J24" s="1124"/>
      <c r="K24" s="1124"/>
      <c r="L24" s="1124"/>
      <c r="M24" s="1670"/>
      <c r="O24" s="1124"/>
      <c r="P24" s="1124"/>
      <c r="Q24" s="1124"/>
      <c r="R24" s="1670"/>
      <c r="S24" s="1124"/>
      <c r="T24" s="1124"/>
      <c r="U24" s="1124"/>
      <c r="V24" s="1124"/>
      <c r="W24" s="1124"/>
      <c r="X24" s="1124"/>
      <c r="Y24" s="1124"/>
      <c r="Z24" s="1124"/>
      <c r="AA24" s="1124"/>
      <c r="AB24" s="1124"/>
      <c r="AC24" s="1124"/>
      <c r="AO24" s="631"/>
      <c r="AP24" s="631"/>
      <c r="AQ24" s="631"/>
      <c r="AR24" s="631"/>
      <c r="AS24" s="631"/>
    </row>
    <row r="25" spans="1:45" ht="14.45" customHeight="1">
      <c r="A25" s="1155"/>
      <c r="B25" s="1165">
        <v>62</v>
      </c>
      <c r="C25" s="1160" t="s">
        <v>173</v>
      </c>
      <c r="D25" s="633"/>
      <c r="E25" s="633"/>
      <c r="F25" s="1158"/>
      <c r="G25" s="633"/>
      <c r="H25" s="854"/>
      <c r="I25" s="1124"/>
      <c r="J25" s="1124"/>
      <c r="K25" s="1124"/>
      <c r="L25" s="1124"/>
      <c r="M25" s="1670"/>
      <c r="O25" s="1124"/>
      <c r="P25" s="1124"/>
      <c r="Q25" s="1124"/>
      <c r="R25" s="1670"/>
      <c r="S25" s="1124"/>
      <c r="T25" s="1124"/>
      <c r="U25" s="1124"/>
      <c r="V25" s="1124"/>
      <c r="W25" s="1124"/>
      <c r="X25" s="1124"/>
      <c r="Y25" s="1124"/>
      <c r="Z25" s="1124"/>
      <c r="AA25" s="1124"/>
      <c r="AB25" s="1124"/>
      <c r="AC25" s="1124"/>
      <c r="AO25" s="631"/>
      <c r="AP25" s="631"/>
      <c r="AQ25" s="631"/>
      <c r="AR25" s="631"/>
      <c r="AS25" s="631"/>
    </row>
    <row r="26" spans="1:45" ht="14.45" customHeight="1">
      <c r="A26" s="1155"/>
      <c r="B26" s="1165">
        <v>44</v>
      </c>
      <c r="C26" s="1160" t="s">
        <v>55</v>
      </c>
      <c r="D26" s="633"/>
      <c r="E26" s="633"/>
      <c r="F26" s="1158"/>
      <c r="G26" s="633"/>
      <c r="H26" s="854"/>
      <c r="I26" s="1124"/>
      <c r="J26" s="1124"/>
      <c r="K26" s="1124"/>
      <c r="L26" s="1124"/>
      <c r="M26" s="1670"/>
      <c r="O26" s="1124"/>
      <c r="P26" s="1124"/>
      <c r="Q26" s="1124"/>
      <c r="R26" s="1670"/>
      <c r="S26" s="1124"/>
      <c r="T26" s="1124"/>
      <c r="U26" s="1124"/>
      <c r="V26" s="1124"/>
      <c r="W26" s="1124"/>
      <c r="X26" s="1124"/>
      <c r="Y26" s="1124"/>
      <c r="Z26" s="1124"/>
      <c r="AA26" s="1124"/>
      <c r="AB26" s="1124"/>
      <c r="AC26" s="1124"/>
      <c r="AO26" s="631"/>
      <c r="AP26" s="631"/>
      <c r="AQ26" s="631"/>
      <c r="AR26" s="631"/>
      <c r="AS26" s="631"/>
    </row>
    <row r="27" spans="1:45" ht="14.45" customHeight="1">
      <c r="A27" s="1155"/>
      <c r="B27" s="1179" t="s">
        <v>363</v>
      </c>
      <c r="C27" s="1160" t="s">
        <v>92</v>
      </c>
      <c r="D27" s="633"/>
      <c r="E27" s="633">
        <v>13162</v>
      </c>
      <c r="F27" s="1428">
        <v>0</v>
      </c>
      <c r="G27" s="633">
        <f>F27+E27</f>
        <v>13162</v>
      </c>
      <c r="H27" s="854" t="s">
        <v>178</v>
      </c>
      <c r="I27" s="1471"/>
      <c r="J27" s="1471"/>
      <c r="K27" s="1471"/>
      <c r="L27" s="1471"/>
      <c r="M27" s="1603"/>
      <c r="O27" s="1124"/>
      <c r="P27" s="1124"/>
      <c r="Q27" s="1124"/>
      <c r="R27" s="1670"/>
      <c r="S27" s="1124"/>
      <c r="T27" s="1124"/>
      <c r="U27" s="1124"/>
      <c r="V27" s="1124"/>
      <c r="W27" s="1124"/>
      <c r="X27" s="1124"/>
      <c r="Y27" s="1124"/>
      <c r="Z27" s="1124"/>
      <c r="AA27" s="1124"/>
      <c r="AB27" s="1124"/>
      <c r="AC27" s="1124"/>
      <c r="AO27" s="631"/>
      <c r="AP27" s="631"/>
      <c r="AQ27" s="631"/>
      <c r="AR27" s="631"/>
      <c r="AS27" s="631"/>
    </row>
    <row r="28" spans="1:45" ht="29.45" customHeight="1">
      <c r="A28" s="1166"/>
      <c r="B28" s="1167" t="s">
        <v>302</v>
      </c>
      <c r="C28" s="1168" t="s">
        <v>503</v>
      </c>
      <c r="D28" s="642"/>
      <c r="E28" s="642">
        <v>5776</v>
      </c>
      <c r="F28" s="1428">
        <v>0</v>
      </c>
      <c r="G28" s="642">
        <f t="shared" ref="G28" si="4">SUM(E28:F28)</f>
        <v>5776</v>
      </c>
      <c r="H28" s="730" t="s">
        <v>186</v>
      </c>
      <c r="I28" s="1472"/>
      <c r="J28" s="1472"/>
      <c r="K28" s="1472"/>
      <c r="L28" s="1472"/>
      <c r="M28" s="1472"/>
      <c r="O28" s="1124"/>
      <c r="P28" s="1124"/>
      <c r="Q28" s="1124"/>
      <c r="R28" s="1670"/>
      <c r="S28" s="1124"/>
      <c r="T28" s="1124"/>
      <c r="U28" s="1124"/>
      <c r="V28" s="1124"/>
      <c r="W28" s="1124"/>
      <c r="X28" s="1124"/>
      <c r="Y28" s="1124"/>
      <c r="Z28" s="1124"/>
      <c r="AA28" s="1124"/>
      <c r="AB28" s="1124"/>
      <c r="AC28" s="1124"/>
      <c r="AO28" s="631"/>
      <c r="AP28" s="631"/>
      <c r="AQ28" s="631"/>
      <c r="AR28" s="631"/>
      <c r="AS28" s="631"/>
    </row>
    <row r="29" spans="1:45" ht="17.25" customHeight="1">
      <c r="A29" s="1166" t="s">
        <v>48</v>
      </c>
      <c r="B29" s="1165">
        <v>44</v>
      </c>
      <c r="C29" s="1160" t="s">
        <v>55</v>
      </c>
      <c r="D29" s="642"/>
      <c r="E29" s="639">
        <f>E28+E27</f>
        <v>18938</v>
      </c>
      <c r="F29" s="1429">
        <f>F28+F27</f>
        <v>0</v>
      </c>
      <c r="G29" s="639">
        <f>G28+G27</f>
        <v>18938</v>
      </c>
      <c r="H29" s="730"/>
      <c r="I29" s="1419"/>
      <c r="J29" s="1124"/>
      <c r="K29" s="860"/>
      <c r="L29" s="1676"/>
      <c r="M29" s="1670"/>
      <c r="O29" s="1124"/>
      <c r="P29" s="1124"/>
      <c r="Q29" s="1124"/>
      <c r="R29" s="1670"/>
      <c r="S29" s="1124"/>
      <c r="T29" s="1124"/>
      <c r="U29" s="1124"/>
      <c r="V29" s="1124"/>
      <c r="W29" s="1124"/>
      <c r="X29" s="1124"/>
      <c r="Y29" s="1124"/>
      <c r="Z29" s="1124"/>
      <c r="AA29" s="1124"/>
      <c r="AB29" s="1124"/>
      <c r="AC29" s="1124"/>
      <c r="AO29" s="631"/>
      <c r="AP29" s="631"/>
      <c r="AQ29" s="631"/>
      <c r="AR29" s="631"/>
      <c r="AS29" s="631"/>
    </row>
    <row r="30" spans="1:45" ht="14.45" customHeight="1">
      <c r="A30" s="1155" t="s">
        <v>48</v>
      </c>
      <c r="B30" s="1165">
        <v>62</v>
      </c>
      <c r="C30" s="1160" t="s">
        <v>173</v>
      </c>
      <c r="D30" s="642"/>
      <c r="E30" s="639">
        <f>SUM(E27:E28)</f>
        <v>18938</v>
      </c>
      <c r="F30" s="1429">
        <v>0</v>
      </c>
      <c r="G30" s="639">
        <f>SUM(G27:G28)</f>
        <v>18938</v>
      </c>
      <c r="H30" s="730"/>
      <c r="I30" s="1124"/>
      <c r="J30" s="1124"/>
      <c r="K30" s="1124"/>
      <c r="L30" s="1124"/>
      <c r="M30" s="1670"/>
      <c r="O30" s="1124"/>
      <c r="P30" s="1124"/>
      <c r="Q30" s="1124"/>
      <c r="R30" s="1670"/>
      <c r="S30" s="1124"/>
      <c r="T30" s="1124"/>
      <c r="U30" s="1124"/>
      <c r="V30" s="1124"/>
      <c r="W30" s="1124"/>
      <c r="X30" s="1124"/>
      <c r="Y30" s="1124"/>
      <c r="Z30" s="1124"/>
      <c r="AA30" s="1124"/>
      <c r="AB30" s="1124"/>
      <c r="AC30" s="1124"/>
      <c r="AO30" s="631"/>
      <c r="AP30" s="631"/>
      <c r="AQ30" s="631"/>
      <c r="AR30" s="631"/>
      <c r="AS30" s="631"/>
    </row>
    <row r="31" spans="1:45" ht="14.45" customHeight="1">
      <c r="A31" s="1155" t="s">
        <v>48</v>
      </c>
      <c r="B31" s="1178" t="s">
        <v>148</v>
      </c>
      <c r="C31" s="1157" t="s">
        <v>17</v>
      </c>
      <c r="D31" s="642"/>
      <c r="E31" s="640">
        <f>E30</f>
        <v>18938</v>
      </c>
      <c r="F31" s="1430">
        <f t="shared" ref="F31" si="5">F30</f>
        <v>0</v>
      </c>
      <c r="G31" s="640">
        <f>F31+E31</f>
        <v>18938</v>
      </c>
      <c r="H31" s="857"/>
      <c r="I31" s="1124"/>
      <c r="J31" s="1124"/>
      <c r="K31" s="1124"/>
      <c r="L31" s="1124"/>
      <c r="M31" s="1670"/>
      <c r="O31" s="1124"/>
      <c r="P31" s="1124"/>
      <c r="Q31" s="1124"/>
      <c r="R31" s="1670"/>
      <c r="S31" s="1124"/>
      <c r="T31" s="1124"/>
      <c r="U31" s="1124"/>
      <c r="V31" s="1124"/>
      <c r="W31" s="1124"/>
      <c r="X31" s="1124"/>
      <c r="Y31" s="1124"/>
      <c r="Z31" s="1124"/>
      <c r="AA31" s="1124"/>
      <c r="AB31" s="1124"/>
      <c r="AC31" s="1124"/>
      <c r="AO31" s="631"/>
      <c r="AP31" s="631"/>
      <c r="AQ31" s="631"/>
      <c r="AR31" s="631"/>
      <c r="AS31" s="631"/>
    </row>
    <row r="32" spans="1:45" ht="14.45" customHeight="1">
      <c r="A32" s="1155" t="s">
        <v>48</v>
      </c>
      <c r="B32" s="1169" t="s">
        <v>144</v>
      </c>
      <c r="C32" s="1160" t="s">
        <v>172</v>
      </c>
      <c r="D32" s="1180"/>
      <c r="E32" s="639">
        <f>E31+E22</f>
        <v>18938</v>
      </c>
      <c r="F32" s="639">
        <f>F31+F22</f>
        <v>1756</v>
      </c>
      <c r="G32" s="639">
        <f>F32+E32</f>
        <v>20694</v>
      </c>
      <c r="H32" s="854"/>
      <c r="I32" s="1124"/>
      <c r="J32" s="1124"/>
      <c r="K32" s="1124"/>
      <c r="L32" s="1124"/>
      <c r="M32" s="1670"/>
      <c r="O32" s="1124"/>
      <c r="P32" s="1124"/>
      <c r="Q32" s="1124"/>
      <c r="R32" s="1670"/>
      <c r="S32" s="1124"/>
      <c r="T32" s="1124"/>
      <c r="U32" s="1124"/>
      <c r="V32" s="1124"/>
      <c r="W32" s="1124"/>
      <c r="X32" s="1124"/>
      <c r="Y32" s="1124"/>
      <c r="Z32" s="1124"/>
      <c r="AA32" s="1124"/>
      <c r="AB32" s="1124"/>
      <c r="AC32" s="1124"/>
      <c r="AO32" s="631"/>
      <c r="AP32" s="631"/>
      <c r="AQ32" s="631"/>
      <c r="AR32" s="631"/>
      <c r="AS32" s="631"/>
    </row>
    <row r="33" spans="1:45" ht="8.4499999999999993" customHeight="1">
      <c r="A33" s="1155"/>
      <c r="B33" s="1155"/>
      <c r="C33" s="1160"/>
      <c r="D33" s="633"/>
      <c r="E33" s="642"/>
      <c r="F33" s="1118"/>
      <c r="G33" s="642"/>
      <c r="H33" s="854"/>
      <c r="I33" s="1124"/>
      <c r="J33" s="1124"/>
      <c r="K33" s="1124"/>
      <c r="L33" s="1124"/>
      <c r="M33" s="1670"/>
      <c r="O33" s="1124"/>
      <c r="P33" s="1124"/>
      <c r="Q33" s="1124"/>
      <c r="R33" s="1670"/>
      <c r="S33" s="1124"/>
      <c r="T33" s="1124"/>
      <c r="U33" s="1124"/>
      <c r="V33" s="1124"/>
      <c r="W33" s="1124"/>
      <c r="X33" s="1124"/>
      <c r="Y33" s="1124"/>
      <c r="Z33" s="1124"/>
      <c r="AA33" s="1124"/>
      <c r="AB33" s="1124"/>
      <c r="AC33" s="1124"/>
      <c r="AO33" s="631"/>
      <c r="AP33" s="631"/>
      <c r="AQ33" s="631"/>
      <c r="AR33" s="631"/>
      <c r="AS33" s="631"/>
    </row>
    <row r="34" spans="1:45" ht="14.45" customHeight="1">
      <c r="A34" s="1155"/>
      <c r="B34" s="1169" t="s">
        <v>368</v>
      </c>
      <c r="C34" s="1160" t="s">
        <v>364</v>
      </c>
      <c r="D34" s="633"/>
      <c r="E34" s="642"/>
      <c r="F34" s="1118"/>
      <c r="G34" s="642"/>
      <c r="H34" s="854"/>
      <c r="I34" s="1124"/>
      <c r="J34" s="1124"/>
      <c r="K34" s="1124"/>
      <c r="L34" s="1124"/>
      <c r="M34" s="1670"/>
      <c r="O34" s="1124"/>
      <c r="P34" s="1124"/>
      <c r="Q34" s="1124"/>
      <c r="R34" s="1670"/>
      <c r="S34" s="1124"/>
      <c r="T34" s="1124"/>
      <c r="U34" s="1124"/>
      <c r="V34" s="1124"/>
      <c r="W34" s="1124"/>
      <c r="X34" s="1124"/>
      <c r="Y34" s="1124"/>
      <c r="Z34" s="1124"/>
      <c r="AA34" s="1124"/>
      <c r="AB34" s="1124"/>
      <c r="AC34" s="1124"/>
      <c r="AO34" s="631"/>
      <c r="AP34" s="631"/>
      <c r="AQ34" s="631"/>
      <c r="AR34" s="631"/>
      <c r="AS34" s="631"/>
    </row>
    <row r="35" spans="1:45" ht="14.45" customHeight="1">
      <c r="A35" s="1155"/>
      <c r="B35" s="1178" t="s">
        <v>365</v>
      </c>
      <c r="C35" s="1157" t="s">
        <v>44</v>
      </c>
      <c r="D35" s="633"/>
      <c r="E35" s="642"/>
      <c r="F35" s="1118"/>
      <c r="G35" s="642"/>
      <c r="H35" s="854"/>
      <c r="I35" s="1124"/>
      <c r="J35" s="1124"/>
      <c r="K35" s="1124"/>
      <c r="L35" s="1124"/>
      <c r="M35" s="1670"/>
      <c r="O35" s="1124"/>
      <c r="P35" s="1124"/>
      <c r="Q35" s="1124"/>
      <c r="R35" s="1670"/>
      <c r="S35" s="1124"/>
      <c r="T35" s="1124"/>
      <c r="U35" s="1124"/>
      <c r="V35" s="1124"/>
      <c r="W35" s="1124"/>
      <c r="X35" s="1124"/>
      <c r="Y35" s="1124"/>
      <c r="Z35" s="1124"/>
      <c r="AA35" s="1124"/>
      <c r="AB35" s="1124"/>
      <c r="AC35" s="1124"/>
      <c r="AO35" s="631"/>
      <c r="AP35" s="631"/>
      <c r="AQ35" s="631"/>
      <c r="AR35" s="631"/>
      <c r="AS35" s="631"/>
    </row>
    <row r="36" spans="1:45" ht="14.45" customHeight="1">
      <c r="A36" s="1155"/>
      <c r="B36" s="1155">
        <v>45</v>
      </c>
      <c r="C36" s="1160" t="s">
        <v>12</v>
      </c>
      <c r="D36" s="633"/>
      <c r="E36" s="642"/>
      <c r="F36" s="1118"/>
      <c r="G36" s="642"/>
      <c r="H36" s="854"/>
      <c r="I36" s="1124"/>
      <c r="J36" s="1124"/>
      <c r="K36" s="1124"/>
      <c r="L36" s="1124"/>
      <c r="M36" s="1670"/>
      <c r="O36" s="1124"/>
      <c r="P36" s="1124"/>
      <c r="Q36" s="1124"/>
      <c r="R36" s="1670"/>
      <c r="S36" s="1124"/>
      <c r="T36" s="1124"/>
      <c r="U36" s="1124"/>
      <c r="V36" s="1124"/>
      <c r="W36" s="1124"/>
      <c r="X36" s="1124"/>
      <c r="Y36" s="1124"/>
      <c r="Z36" s="1124"/>
      <c r="AA36" s="1124"/>
      <c r="AB36" s="1124"/>
      <c r="AC36" s="1124"/>
      <c r="AO36" s="631"/>
      <c r="AP36" s="631"/>
      <c r="AQ36" s="631"/>
      <c r="AR36" s="631"/>
      <c r="AS36" s="631"/>
    </row>
    <row r="37" spans="1:45" ht="14.45" customHeight="1">
      <c r="A37" s="1155"/>
      <c r="B37" s="1169" t="s">
        <v>366</v>
      </c>
      <c r="C37" s="1160" t="s">
        <v>367</v>
      </c>
      <c r="D37" s="633"/>
      <c r="E37" s="642">
        <v>10000</v>
      </c>
      <c r="F37" s="1428">
        <v>0</v>
      </c>
      <c r="G37" s="642">
        <f>F37+E37</f>
        <v>10000</v>
      </c>
      <c r="H37" s="854" t="s">
        <v>185</v>
      </c>
      <c r="I37" s="1677"/>
      <c r="J37" s="1471"/>
      <c r="K37" s="1473"/>
      <c r="L37" s="1678"/>
      <c r="M37" s="1675"/>
      <c r="N37" s="1472"/>
      <c r="O37" s="1472"/>
      <c r="P37" s="1472"/>
      <c r="Q37" s="1472"/>
      <c r="R37" s="1679"/>
      <c r="S37" s="1124"/>
      <c r="T37" s="1124"/>
      <c r="U37" s="1124"/>
      <c r="V37" s="1124"/>
      <c r="W37" s="1124"/>
      <c r="X37" s="1124"/>
      <c r="Y37" s="1124"/>
      <c r="Z37" s="1124"/>
      <c r="AA37" s="1124"/>
      <c r="AB37" s="1124"/>
      <c r="AC37" s="1124"/>
      <c r="AO37" s="631"/>
      <c r="AP37" s="631"/>
      <c r="AQ37" s="631"/>
      <c r="AR37" s="631"/>
      <c r="AS37" s="631"/>
    </row>
    <row r="38" spans="1:45" ht="14.45" customHeight="1">
      <c r="A38" s="1356" t="s">
        <v>48</v>
      </c>
      <c r="B38" s="1356">
        <v>45</v>
      </c>
      <c r="C38" s="1420" t="s">
        <v>12</v>
      </c>
      <c r="D38" s="1176"/>
      <c r="E38" s="639">
        <f>E37</f>
        <v>10000</v>
      </c>
      <c r="F38" s="1429">
        <f t="shared" ref="F38:G38" si="6">F37</f>
        <v>0</v>
      </c>
      <c r="G38" s="639">
        <f t="shared" si="6"/>
        <v>10000</v>
      </c>
      <c r="H38" s="854"/>
      <c r="I38" s="1124"/>
      <c r="J38" s="1124"/>
      <c r="K38" s="1124"/>
      <c r="L38" s="1124"/>
      <c r="M38" s="1670"/>
      <c r="O38" s="1124"/>
      <c r="P38" s="1124"/>
      <c r="Q38" s="1124"/>
      <c r="R38" s="1670"/>
      <c r="S38" s="1124"/>
      <c r="T38" s="1124"/>
      <c r="U38" s="1124"/>
      <c r="V38" s="1124"/>
      <c r="W38" s="1124"/>
      <c r="X38" s="1124"/>
      <c r="Y38" s="1124"/>
      <c r="Z38" s="1124"/>
      <c r="AA38" s="1124"/>
      <c r="AB38" s="1124"/>
      <c r="AC38" s="1124"/>
      <c r="AO38" s="631"/>
      <c r="AP38" s="631"/>
      <c r="AQ38" s="631"/>
      <c r="AR38" s="631"/>
      <c r="AS38" s="631"/>
    </row>
    <row r="39" spans="1:45" ht="14.45" customHeight="1">
      <c r="A39" s="1155" t="s">
        <v>48</v>
      </c>
      <c r="B39" s="1178" t="s">
        <v>365</v>
      </c>
      <c r="C39" s="1157" t="s">
        <v>44</v>
      </c>
      <c r="D39" s="633"/>
      <c r="E39" s="637">
        <f>E37</f>
        <v>10000</v>
      </c>
      <c r="F39" s="1433">
        <f>F37</f>
        <v>0</v>
      </c>
      <c r="G39" s="637">
        <f>G37</f>
        <v>10000</v>
      </c>
      <c r="H39" s="854"/>
      <c r="I39" s="1124"/>
      <c r="J39" s="1124"/>
      <c r="K39" s="1124"/>
      <c r="L39" s="1124"/>
      <c r="M39" s="1670"/>
      <c r="O39" s="1124"/>
      <c r="P39" s="1124"/>
      <c r="Q39" s="1124"/>
      <c r="R39" s="1670"/>
      <c r="S39" s="1124"/>
      <c r="T39" s="1124"/>
      <c r="U39" s="1124"/>
      <c r="V39" s="1124"/>
      <c r="W39" s="1124"/>
      <c r="X39" s="1124"/>
      <c r="Y39" s="1124"/>
      <c r="Z39" s="1124"/>
      <c r="AA39" s="1124"/>
      <c r="AB39" s="1124"/>
      <c r="AC39" s="1124"/>
      <c r="AO39" s="631"/>
      <c r="AP39" s="631"/>
      <c r="AQ39" s="631"/>
      <c r="AR39" s="631"/>
      <c r="AS39" s="631"/>
    </row>
    <row r="40" spans="1:45" ht="14.45" customHeight="1">
      <c r="A40" s="1356" t="s">
        <v>48</v>
      </c>
      <c r="B40" s="1421" t="s">
        <v>368</v>
      </c>
      <c r="C40" s="1420" t="s">
        <v>364</v>
      </c>
      <c r="D40" s="1176"/>
      <c r="E40" s="639">
        <f>E39</f>
        <v>10000</v>
      </c>
      <c r="F40" s="1429">
        <f t="shared" ref="F40:G40" si="7">F39</f>
        <v>0</v>
      </c>
      <c r="G40" s="639">
        <f t="shared" si="7"/>
        <v>10000</v>
      </c>
      <c r="H40" s="854"/>
      <c r="I40" s="1124"/>
      <c r="J40" s="1124"/>
      <c r="K40" s="1124"/>
      <c r="L40" s="1124"/>
      <c r="M40" s="1670"/>
      <c r="O40" s="1124"/>
      <c r="P40" s="1124"/>
      <c r="Q40" s="1124"/>
      <c r="R40" s="1670"/>
      <c r="S40" s="1124"/>
      <c r="T40" s="1124"/>
      <c r="U40" s="1124"/>
      <c r="V40" s="1124"/>
      <c r="W40" s="1124"/>
      <c r="X40" s="1124"/>
      <c r="Y40" s="1124"/>
      <c r="Z40" s="1124"/>
      <c r="AA40" s="1124"/>
      <c r="AB40" s="1124"/>
      <c r="AC40" s="1124"/>
      <c r="AO40" s="631"/>
      <c r="AP40" s="631"/>
      <c r="AQ40" s="631"/>
      <c r="AR40" s="631"/>
      <c r="AS40" s="631"/>
    </row>
    <row r="41" spans="1:45" ht="14.45" customHeight="1">
      <c r="A41" s="1155" t="s">
        <v>48</v>
      </c>
      <c r="B41" s="1156">
        <v>2217</v>
      </c>
      <c r="C41" s="1157" t="s">
        <v>171</v>
      </c>
      <c r="D41" s="633"/>
      <c r="E41" s="642">
        <f>E39+E32</f>
        <v>28938</v>
      </c>
      <c r="F41" s="642">
        <f>F39+F32</f>
        <v>1756</v>
      </c>
      <c r="G41" s="642">
        <f>E41+F41</f>
        <v>30694</v>
      </c>
      <c r="H41" s="854"/>
      <c r="I41" s="1124"/>
      <c r="J41" s="1124"/>
      <c r="K41" s="1124"/>
      <c r="L41" s="1124"/>
      <c r="M41" s="1670"/>
      <c r="O41" s="1124"/>
      <c r="P41" s="1124"/>
      <c r="Q41" s="1124"/>
      <c r="R41" s="1670"/>
      <c r="S41" s="1124"/>
      <c r="T41" s="1124"/>
      <c r="U41" s="1124"/>
      <c r="V41" s="1124"/>
      <c r="W41" s="1124"/>
      <c r="X41" s="1124"/>
      <c r="Y41" s="1124"/>
      <c r="Z41" s="1124"/>
      <c r="AA41" s="1124"/>
      <c r="AB41" s="1124"/>
      <c r="AC41" s="1124"/>
      <c r="AO41" s="631"/>
      <c r="AP41" s="631"/>
      <c r="AQ41" s="631"/>
      <c r="AR41" s="631"/>
      <c r="AS41" s="631"/>
    </row>
    <row r="42" spans="1:45" ht="14.45" customHeight="1">
      <c r="A42" s="1170" t="s">
        <v>48</v>
      </c>
      <c r="B42" s="1171"/>
      <c r="C42" s="1172" t="s">
        <v>52</v>
      </c>
      <c r="D42" s="638"/>
      <c r="E42" s="638">
        <f>E41</f>
        <v>28938</v>
      </c>
      <c r="F42" s="1239">
        <f>F41</f>
        <v>1756</v>
      </c>
      <c r="G42" s="638">
        <f>G41</f>
        <v>30694</v>
      </c>
      <c r="H42" s="854"/>
      <c r="I42" s="1124"/>
      <c r="J42" s="1124"/>
      <c r="K42" s="1124"/>
      <c r="L42" s="1124"/>
      <c r="M42" s="1670"/>
      <c r="O42" s="1124"/>
      <c r="P42" s="1124"/>
      <c r="Q42" s="1124"/>
      <c r="R42" s="1670"/>
      <c r="S42" s="1124"/>
      <c r="T42" s="1124"/>
      <c r="U42" s="1124"/>
      <c r="V42" s="1124"/>
      <c r="W42" s="1124"/>
      <c r="X42" s="1124"/>
      <c r="Y42" s="1124"/>
      <c r="Z42" s="1124"/>
      <c r="AA42" s="1124"/>
      <c r="AB42" s="1124"/>
      <c r="AC42" s="1124"/>
      <c r="AO42" s="631"/>
      <c r="AP42" s="631"/>
      <c r="AQ42" s="631"/>
      <c r="AR42" s="631"/>
      <c r="AS42" s="631"/>
    </row>
    <row r="43" spans="1:45" ht="13.35" customHeight="1">
      <c r="A43" s="1155"/>
      <c r="B43" s="1156"/>
      <c r="C43" s="1154" t="s">
        <v>11</v>
      </c>
      <c r="D43" s="633"/>
      <c r="E43" s="633"/>
      <c r="F43" s="1177"/>
      <c r="G43" s="633"/>
      <c r="H43" s="854"/>
      <c r="I43" s="1124"/>
      <c r="J43" s="1124"/>
      <c r="K43" s="1124"/>
      <c r="L43" s="1124"/>
      <c r="M43" s="1670"/>
      <c r="O43" s="1124"/>
      <c r="P43" s="1124"/>
      <c r="Q43" s="1124"/>
      <c r="R43" s="1670"/>
      <c r="S43" s="1124"/>
      <c r="T43" s="1124"/>
      <c r="U43" s="1124"/>
      <c r="V43" s="1124"/>
      <c r="W43" s="1124"/>
      <c r="X43" s="1124"/>
      <c r="Y43" s="1124"/>
      <c r="Z43" s="1124"/>
      <c r="AA43" s="1124"/>
      <c r="AB43" s="1124"/>
      <c r="AC43" s="1124"/>
      <c r="AO43" s="631"/>
      <c r="AP43" s="631"/>
      <c r="AQ43" s="631"/>
      <c r="AR43" s="631"/>
      <c r="AS43" s="631"/>
    </row>
    <row r="44" spans="1:45" ht="13.35" customHeight="1">
      <c r="A44" s="1155"/>
      <c r="B44" s="1156">
        <v>4217</v>
      </c>
      <c r="C44" s="1157" t="s">
        <v>132</v>
      </c>
      <c r="D44" s="633"/>
      <c r="E44" s="633"/>
      <c r="F44" s="1177"/>
      <c r="G44" s="633"/>
      <c r="H44" s="854"/>
      <c r="I44" s="1124"/>
      <c r="J44" s="1124"/>
      <c r="K44" s="1124"/>
      <c r="L44" s="1124"/>
      <c r="M44" s="1670"/>
      <c r="O44" s="1124"/>
      <c r="P44" s="1124"/>
      <c r="Q44" s="1124"/>
      <c r="R44" s="1670"/>
      <c r="S44" s="1124"/>
      <c r="T44" s="1124"/>
      <c r="U44" s="1124"/>
      <c r="V44" s="1124"/>
      <c r="W44" s="1124"/>
      <c r="X44" s="1124"/>
      <c r="Y44" s="1124"/>
      <c r="Z44" s="1124"/>
      <c r="AA44" s="1124"/>
      <c r="AB44" s="1124"/>
      <c r="AC44" s="1124"/>
      <c r="AO44" s="631"/>
      <c r="AP44" s="631"/>
      <c r="AQ44" s="631"/>
      <c r="AR44" s="631"/>
      <c r="AS44" s="631"/>
    </row>
    <row r="45" spans="1:45" ht="28.5" customHeight="1">
      <c r="A45" s="1155"/>
      <c r="B45" s="1169" t="s">
        <v>43</v>
      </c>
      <c r="C45" s="1160" t="s">
        <v>369</v>
      </c>
      <c r="D45" s="633"/>
      <c r="E45" s="633"/>
      <c r="F45" s="1177"/>
      <c r="G45" s="633"/>
      <c r="H45" s="854"/>
      <c r="I45" s="1124"/>
      <c r="J45" s="1124"/>
      <c r="K45" s="1124"/>
      <c r="L45" s="1124"/>
      <c r="M45" s="1670"/>
      <c r="O45" s="1124"/>
      <c r="P45" s="1124"/>
      <c r="Q45" s="1124"/>
      <c r="R45" s="1670"/>
      <c r="S45" s="1124"/>
      <c r="T45" s="1124"/>
      <c r="U45" s="1124"/>
      <c r="V45" s="1124"/>
      <c r="W45" s="1124"/>
      <c r="X45" s="1124"/>
      <c r="Y45" s="1124"/>
      <c r="Z45" s="1124"/>
      <c r="AA45" s="1124"/>
      <c r="AB45" s="1124"/>
      <c r="AC45" s="1124"/>
      <c r="AO45" s="631"/>
      <c r="AP45" s="631"/>
      <c r="AQ45" s="631"/>
      <c r="AR45" s="631"/>
      <c r="AS45" s="631"/>
    </row>
    <row r="46" spans="1:45" ht="13.35" customHeight="1">
      <c r="A46" s="1155"/>
      <c r="B46" s="1178" t="s">
        <v>370</v>
      </c>
      <c r="C46" s="1157" t="s">
        <v>44</v>
      </c>
      <c r="D46" s="633"/>
      <c r="E46" s="633"/>
      <c r="F46" s="1177"/>
      <c r="G46" s="633"/>
      <c r="H46" s="854"/>
      <c r="I46" s="1124"/>
      <c r="J46" s="1124"/>
      <c r="K46" s="1124"/>
      <c r="L46" s="1124"/>
      <c r="M46" s="1670"/>
      <c r="O46" s="1124"/>
      <c r="P46" s="1124"/>
      <c r="Q46" s="1124"/>
      <c r="R46" s="1670"/>
      <c r="S46" s="1124"/>
      <c r="T46" s="1124"/>
      <c r="U46" s="1124"/>
      <c r="V46" s="1124"/>
      <c r="W46" s="1124"/>
      <c r="X46" s="1124"/>
      <c r="Y46" s="1124"/>
      <c r="Z46" s="1124"/>
      <c r="AA46" s="1124"/>
      <c r="AB46" s="1124"/>
      <c r="AC46" s="1124"/>
      <c r="AO46" s="631"/>
      <c r="AP46" s="631"/>
      <c r="AQ46" s="631"/>
      <c r="AR46" s="631"/>
      <c r="AS46" s="631"/>
    </row>
    <row r="47" spans="1:45" ht="13.35" customHeight="1">
      <c r="A47" s="1155"/>
      <c r="B47" s="1169">
        <v>62</v>
      </c>
      <c r="C47" s="1160" t="s">
        <v>379</v>
      </c>
      <c r="D47" s="633"/>
      <c r="E47" s="633"/>
      <c r="F47" s="1177"/>
      <c r="G47" s="633"/>
      <c r="H47" s="854"/>
      <c r="I47" s="1124"/>
      <c r="J47" s="1124"/>
      <c r="K47" s="1124"/>
      <c r="L47" s="1124"/>
      <c r="M47" s="1670"/>
      <c r="O47" s="1124"/>
      <c r="P47" s="1124"/>
      <c r="Q47" s="1124"/>
      <c r="R47" s="1670"/>
      <c r="S47" s="1124"/>
      <c r="T47" s="1124"/>
      <c r="U47" s="1124"/>
      <c r="V47" s="1124"/>
      <c r="W47" s="1124"/>
      <c r="X47" s="1124"/>
      <c r="Y47" s="1124"/>
      <c r="Z47" s="1124"/>
      <c r="AA47" s="1124"/>
      <c r="AB47" s="1124"/>
      <c r="AC47" s="1124"/>
      <c r="AO47" s="631"/>
      <c r="AP47" s="631"/>
      <c r="AQ47" s="631"/>
      <c r="AR47" s="631"/>
      <c r="AS47" s="631"/>
    </row>
    <row r="48" spans="1:45" ht="13.35" customHeight="1">
      <c r="A48" s="1155"/>
      <c r="B48" s="1169">
        <v>45</v>
      </c>
      <c r="C48" s="1160" t="s">
        <v>12</v>
      </c>
      <c r="D48" s="633"/>
      <c r="E48" s="633"/>
      <c r="F48" s="1177"/>
      <c r="G48" s="633"/>
      <c r="H48" s="854"/>
      <c r="I48" s="1124"/>
      <c r="J48" s="1124"/>
      <c r="K48" s="1124"/>
      <c r="L48" s="1124"/>
      <c r="M48" s="1670"/>
      <c r="O48" s="1124"/>
      <c r="P48" s="1124"/>
      <c r="Q48" s="1124"/>
      <c r="R48" s="1670"/>
      <c r="S48" s="1124"/>
      <c r="T48" s="1124"/>
      <c r="U48" s="1124"/>
      <c r="V48" s="1124"/>
      <c r="W48" s="1124"/>
      <c r="X48" s="1124"/>
      <c r="Y48" s="1124"/>
      <c r="Z48" s="1124"/>
      <c r="AA48" s="1124"/>
      <c r="AB48" s="1124"/>
      <c r="AC48" s="1124"/>
      <c r="AO48" s="631"/>
      <c r="AP48" s="631"/>
      <c r="AQ48" s="631"/>
      <c r="AR48" s="631"/>
      <c r="AS48" s="631"/>
    </row>
    <row r="49" spans="1:45" ht="26.25" customHeight="1">
      <c r="A49" s="1155"/>
      <c r="B49" s="1166" t="s">
        <v>380</v>
      </c>
      <c r="C49" s="1160" t="s">
        <v>381</v>
      </c>
      <c r="D49" s="633"/>
      <c r="E49" s="633">
        <v>40000</v>
      </c>
      <c r="F49" s="1428">
        <v>0</v>
      </c>
      <c r="G49" s="633">
        <f>E49+F49</f>
        <v>40000</v>
      </c>
      <c r="H49" s="854" t="s">
        <v>210</v>
      </c>
      <c r="I49" s="1472"/>
      <c r="J49" s="1474"/>
      <c r="K49" s="1474"/>
      <c r="L49" s="1678"/>
      <c r="M49" s="1665"/>
      <c r="N49" s="1472"/>
      <c r="O49" s="1472"/>
      <c r="P49" s="1472"/>
      <c r="Q49" s="1472"/>
      <c r="R49" s="1679"/>
      <c r="S49" s="1124"/>
      <c r="T49" s="1124"/>
      <c r="U49" s="1124"/>
      <c r="V49" s="1124"/>
      <c r="W49" s="1124"/>
      <c r="X49" s="1124"/>
      <c r="Y49" s="1124"/>
      <c r="Z49" s="1124"/>
      <c r="AA49" s="1124"/>
      <c r="AB49" s="1124"/>
      <c r="AC49" s="1124"/>
      <c r="AO49" s="631"/>
      <c r="AP49" s="631"/>
      <c r="AQ49" s="631"/>
      <c r="AR49" s="631"/>
      <c r="AS49" s="631"/>
    </row>
    <row r="50" spans="1:45" ht="18" customHeight="1">
      <c r="A50" s="1155" t="s">
        <v>48</v>
      </c>
      <c r="B50" s="1169">
        <v>45</v>
      </c>
      <c r="C50" s="1160" t="s">
        <v>12</v>
      </c>
      <c r="D50" s="633"/>
      <c r="E50" s="638">
        <f>E49</f>
        <v>40000</v>
      </c>
      <c r="F50" s="1429">
        <f>F49</f>
        <v>0</v>
      </c>
      <c r="G50" s="638">
        <f>G49</f>
        <v>40000</v>
      </c>
      <c r="H50" s="854"/>
      <c r="I50" s="1124"/>
      <c r="J50" s="1124"/>
      <c r="K50" s="1124"/>
      <c r="L50" s="1124"/>
      <c r="M50" s="1670"/>
      <c r="O50" s="1124"/>
      <c r="P50" s="1124"/>
      <c r="Q50" s="1124"/>
      <c r="R50" s="1670"/>
      <c r="S50" s="1124"/>
      <c r="T50" s="1124"/>
      <c r="U50" s="1124"/>
      <c r="V50" s="1124"/>
      <c r="W50" s="1124"/>
      <c r="X50" s="1124"/>
      <c r="Y50" s="1124"/>
      <c r="Z50" s="1124"/>
      <c r="AA50" s="1124"/>
      <c r="AB50" s="1124"/>
      <c r="AC50" s="1124"/>
      <c r="AO50" s="631"/>
      <c r="AP50" s="631"/>
      <c r="AQ50" s="631"/>
      <c r="AR50" s="631"/>
      <c r="AS50" s="631"/>
    </row>
    <row r="51" spans="1:45" ht="13.35" customHeight="1">
      <c r="A51" s="1155" t="s">
        <v>48</v>
      </c>
      <c r="B51" s="1169">
        <v>62</v>
      </c>
      <c r="C51" s="1160" t="s">
        <v>379</v>
      </c>
      <c r="D51" s="633"/>
      <c r="E51" s="638">
        <f>E49</f>
        <v>40000</v>
      </c>
      <c r="F51" s="1429">
        <f t="shared" ref="F51:G51" si="8">F49</f>
        <v>0</v>
      </c>
      <c r="G51" s="638">
        <f t="shared" si="8"/>
        <v>40000</v>
      </c>
      <c r="H51" s="854"/>
      <c r="I51" s="1124"/>
      <c r="J51" s="1124"/>
      <c r="K51" s="1124"/>
      <c r="L51" s="1124"/>
      <c r="M51" s="1670"/>
      <c r="O51" s="1124"/>
      <c r="P51" s="1124"/>
      <c r="Q51" s="1124"/>
      <c r="R51" s="1670"/>
      <c r="S51" s="1124"/>
      <c r="T51" s="1124"/>
      <c r="U51" s="1124"/>
      <c r="V51" s="1124"/>
      <c r="W51" s="1124"/>
      <c r="X51" s="1124"/>
      <c r="Y51" s="1124"/>
      <c r="Z51" s="1124"/>
      <c r="AA51" s="1124"/>
      <c r="AB51" s="1124"/>
      <c r="AC51" s="1124"/>
      <c r="AO51" s="631"/>
      <c r="AP51" s="631"/>
      <c r="AQ51" s="631"/>
      <c r="AR51" s="631"/>
      <c r="AS51" s="631"/>
    </row>
    <row r="52" spans="1:45" ht="13.35" customHeight="1">
      <c r="A52" s="1155"/>
      <c r="B52" s="1178"/>
      <c r="C52" s="1157"/>
      <c r="D52" s="633"/>
      <c r="E52" s="633"/>
      <c r="F52" s="1428"/>
      <c r="G52" s="633"/>
      <c r="H52" s="854"/>
      <c r="I52" s="1124"/>
      <c r="J52" s="1124"/>
      <c r="K52" s="1124"/>
      <c r="L52" s="1124"/>
      <c r="M52" s="1670"/>
      <c r="O52" s="1124"/>
      <c r="P52" s="1124"/>
      <c r="Q52" s="1124"/>
      <c r="R52" s="1670"/>
      <c r="S52" s="1124"/>
      <c r="T52" s="1124"/>
      <c r="U52" s="1124"/>
      <c r="V52" s="1124"/>
      <c r="W52" s="1124"/>
      <c r="X52" s="1124"/>
      <c r="Y52" s="1124"/>
      <c r="Z52" s="1124"/>
      <c r="AA52" s="1124"/>
      <c r="AB52" s="1124"/>
      <c r="AC52" s="1124"/>
      <c r="AO52" s="631"/>
      <c r="AP52" s="631"/>
      <c r="AQ52" s="631"/>
      <c r="AR52" s="631"/>
      <c r="AS52" s="631"/>
    </row>
    <row r="53" spans="1:45" ht="15.75" customHeight="1">
      <c r="A53" s="1155"/>
      <c r="B53" s="1155">
        <v>63</v>
      </c>
      <c r="C53" s="1160" t="s">
        <v>371</v>
      </c>
      <c r="D53" s="633"/>
      <c r="E53" s="633"/>
      <c r="F53" s="1428"/>
      <c r="G53" s="633"/>
      <c r="H53" s="854"/>
      <c r="I53" s="1124"/>
      <c r="J53" s="1124"/>
      <c r="K53" s="1124"/>
      <c r="L53" s="1124"/>
      <c r="M53" s="1670"/>
      <c r="O53" s="1124"/>
      <c r="P53" s="1124"/>
      <c r="Q53" s="1124"/>
      <c r="R53" s="1670"/>
      <c r="S53" s="1124"/>
      <c r="T53" s="1124"/>
      <c r="U53" s="1124"/>
      <c r="V53" s="1124"/>
      <c r="W53" s="1124"/>
      <c r="X53" s="1124"/>
      <c r="Y53" s="1124"/>
      <c r="Z53" s="1124"/>
      <c r="AA53" s="1124"/>
      <c r="AB53" s="1124"/>
      <c r="AC53" s="1124"/>
      <c r="AO53" s="631"/>
      <c r="AP53" s="631"/>
      <c r="AQ53" s="631"/>
      <c r="AR53" s="631"/>
      <c r="AS53" s="631"/>
    </row>
    <row r="54" spans="1:45" ht="13.35" customHeight="1">
      <c r="A54" s="1155"/>
      <c r="B54" s="1155">
        <v>45</v>
      </c>
      <c r="C54" s="1160" t="s">
        <v>12</v>
      </c>
      <c r="D54" s="633"/>
      <c r="E54" s="633"/>
      <c r="F54" s="1428"/>
      <c r="G54" s="633"/>
      <c r="H54" s="854"/>
      <c r="I54" s="1124"/>
      <c r="J54" s="1124"/>
      <c r="K54" s="1124"/>
      <c r="L54" s="1124"/>
      <c r="M54" s="1670"/>
      <c r="O54" s="1124"/>
      <c r="P54" s="1124"/>
      <c r="Q54" s="1124"/>
      <c r="R54" s="1670"/>
      <c r="S54" s="1124"/>
      <c r="T54" s="1124"/>
      <c r="U54" s="1124"/>
      <c r="V54" s="1124"/>
      <c r="W54" s="1124"/>
      <c r="X54" s="1124"/>
      <c r="Y54" s="1124"/>
      <c r="Z54" s="1124"/>
      <c r="AA54" s="1124"/>
      <c r="AB54" s="1124"/>
      <c r="AC54" s="1124"/>
      <c r="AO54" s="631"/>
      <c r="AP54" s="631"/>
      <c r="AQ54" s="631"/>
      <c r="AR54" s="631"/>
      <c r="AS54" s="631"/>
    </row>
    <row r="55" spans="1:45" ht="24.75" customHeight="1">
      <c r="A55" s="1166" t="s">
        <v>181</v>
      </c>
      <c r="B55" s="1166" t="s">
        <v>372</v>
      </c>
      <c r="C55" s="1160" t="s">
        <v>373</v>
      </c>
      <c r="D55" s="633"/>
      <c r="E55" s="633">
        <v>5000</v>
      </c>
      <c r="F55" s="1428">
        <v>0</v>
      </c>
      <c r="G55" s="633">
        <f>F55+E55</f>
        <v>5000</v>
      </c>
      <c r="H55" s="854" t="s">
        <v>187</v>
      </c>
      <c r="I55" s="1474"/>
      <c r="J55" s="1474"/>
      <c r="K55" s="1474"/>
      <c r="L55" s="1474"/>
      <c r="M55" s="1474"/>
      <c r="N55" s="1474"/>
      <c r="O55" s="1474"/>
      <c r="P55" s="1124"/>
      <c r="Q55" s="1124"/>
      <c r="R55" s="1670"/>
      <c r="S55" s="1124"/>
      <c r="T55" s="1124"/>
      <c r="U55" s="1124"/>
      <c r="V55" s="1124"/>
      <c r="W55" s="1124"/>
      <c r="X55" s="1124"/>
      <c r="Y55" s="1124"/>
      <c r="Z55" s="1124"/>
      <c r="AA55" s="1124"/>
      <c r="AB55" s="1124"/>
      <c r="AC55" s="1124"/>
      <c r="AO55" s="631"/>
      <c r="AP55" s="631"/>
      <c r="AQ55" s="631"/>
      <c r="AR55" s="631"/>
      <c r="AS55" s="631"/>
    </row>
    <row r="56" spans="1:45" ht="28.5" customHeight="1">
      <c r="A56" s="1166" t="s">
        <v>181</v>
      </c>
      <c r="B56" s="1166" t="s">
        <v>374</v>
      </c>
      <c r="C56" s="1160" t="s">
        <v>375</v>
      </c>
      <c r="D56" s="633"/>
      <c r="E56" s="633">
        <v>5000</v>
      </c>
      <c r="F56" s="1428">
        <v>0</v>
      </c>
      <c r="G56" s="633">
        <f>F56+E56</f>
        <v>5000</v>
      </c>
      <c r="H56" s="854" t="s">
        <v>188</v>
      </c>
      <c r="I56" s="1474"/>
      <c r="J56" s="1474"/>
      <c r="K56" s="1474"/>
      <c r="L56" s="1474"/>
      <c r="M56" s="1474"/>
      <c r="O56" s="1124"/>
      <c r="P56" s="1124"/>
      <c r="Q56" s="1124"/>
      <c r="R56" s="1670"/>
      <c r="S56" s="1124"/>
      <c r="T56" s="1124"/>
      <c r="U56" s="1124"/>
      <c r="V56" s="1124"/>
      <c r="W56" s="1124"/>
      <c r="X56" s="1124"/>
      <c r="Y56" s="1124"/>
      <c r="Z56" s="1124"/>
      <c r="AA56" s="1124"/>
      <c r="AB56" s="1124"/>
      <c r="AC56" s="1124"/>
      <c r="AO56" s="631"/>
      <c r="AP56" s="631"/>
      <c r="AQ56" s="631"/>
      <c r="AR56" s="631"/>
      <c r="AS56" s="631"/>
    </row>
    <row r="57" spans="1:45" ht="17.25" customHeight="1">
      <c r="A57" s="1166" t="s">
        <v>48</v>
      </c>
      <c r="B57" s="1155">
        <v>45</v>
      </c>
      <c r="C57" s="1160" t="s">
        <v>12</v>
      </c>
      <c r="D57" s="633"/>
      <c r="E57" s="638">
        <f>E56+E55</f>
        <v>10000</v>
      </c>
      <c r="F57" s="1429">
        <f>F56+F55</f>
        <v>0</v>
      </c>
      <c r="G57" s="638">
        <f>G56+G55</f>
        <v>10000</v>
      </c>
      <c r="H57" s="854"/>
      <c r="I57" s="1124"/>
      <c r="J57" s="1124"/>
      <c r="K57" s="1124"/>
      <c r="L57" s="1124"/>
      <c r="M57" s="1670"/>
      <c r="O57" s="1124"/>
      <c r="P57" s="1124"/>
      <c r="Q57" s="1124"/>
      <c r="R57" s="1670"/>
      <c r="S57" s="1124"/>
      <c r="T57" s="1124"/>
      <c r="U57" s="1124"/>
      <c r="V57" s="1124"/>
      <c r="W57" s="1124"/>
      <c r="X57" s="1124"/>
      <c r="Y57" s="1124"/>
      <c r="Z57" s="1124"/>
      <c r="AA57" s="1124"/>
      <c r="AB57" s="1124"/>
      <c r="AC57" s="1124"/>
      <c r="AO57" s="631"/>
      <c r="AP57" s="631"/>
      <c r="AQ57" s="631"/>
      <c r="AR57" s="631"/>
      <c r="AS57" s="631"/>
    </row>
    <row r="58" spans="1:45" ht="13.35" customHeight="1">
      <c r="A58" s="1155" t="s">
        <v>48</v>
      </c>
      <c r="B58" s="1155">
        <v>63</v>
      </c>
      <c r="C58" s="1160" t="s">
        <v>371</v>
      </c>
      <c r="D58" s="633"/>
      <c r="E58" s="638">
        <f>E56+E55</f>
        <v>10000</v>
      </c>
      <c r="F58" s="1429">
        <f>F56+F55</f>
        <v>0</v>
      </c>
      <c r="G58" s="638">
        <f>G56+G55</f>
        <v>10000</v>
      </c>
      <c r="H58" s="854"/>
      <c r="I58" s="1124"/>
      <c r="J58" s="1124"/>
      <c r="K58" s="1124"/>
      <c r="L58" s="1124"/>
      <c r="M58" s="1670"/>
      <c r="O58" s="1124"/>
      <c r="P58" s="1124"/>
      <c r="Q58" s="1124"/>
      <c r="R58" s="1670"/>
      <c r="S58" s="1124"/>
      <c r="T58" s="1124"/>
      <c r="U58" s="1124"/>
      <c r="V58" s="1124"/>
      <c r="W58" s="1124"/>
      <c r="X58" s="1124"/>
      <c r="Y58" s="1124"/>
      <c r="Z58" s="1124"/>
      <c r="AA58" s="1124"/>
      <c r="AB58" s="1124"/>
      <c r="AC58" s="1124"/>
      <c r="AO58" s="631"/>
      <c r="AP58" s="631"/>
      <c r="AQ58" s="631"/>
      <c r="AR58" s="631"/>
      <c r="AS58" s="631"/>
    </row>
    <row r="59" spans="1:45" ht="13.35" customHeight="1">
      <c r="A59" s="1155"/>
      <c r="B59" s="1156"/>
      <c r="C59" s="1157"/>
      <c r="D59" s="633"/>
      <c r="E59" s="633"/>
      <c r="F59" s="1428"/>
      <c r="G59" s="633"/>
      <c r="H59" s="854"/>
      <c r="I59" s="1124"/>
      <c r="J59" s="1124"/>
      <c r="K59" s="1124"/>
      <c r="L59" s="1124"/>
      <c r="M59" s="1670"/>
      <c r="O59" s="1124"/>
      <c r="P59" s="1124"/>
      <c r="Q59" s="1124"/>
      <c r="R59" s="1670"/>
      <c r="S59" s="1124"/>
      <c r="T59" s="1124"/>
      <c r="U59" s="1124"/>
      <c r="V59" s="1124"/>
      <c r="W59" s="1124"/>
      <c r="X59" s="1124"/>
      <c r="Y59" s="1124"/>
      <c r="Z59" s="1124"/>
      <c r="AA59" s="1124"/>
      <c r="AB59" s="1124"/>
      <c r="AC59" s="1124"/>
      <c r="AO59" s="631"/>
      <c r="AP59" s="631"/>
      <c r="AQ59" s="631"/>
      <c r="AR59" s="631"/>
      <c r="AS59" s="631"/>
    </row>
    <row r="60" spans="1:45" ht="13.35" customHeight="1">
      <c r="A60" s="1155"/>
      <c r="B60" s="1155">
        <v>72</v>
      </c>
      <c r="C60" s="1160" t="s">
        <v>376</v>
      </c>
      <c r="D60" s="633"/>
      <c r="E60" s="633"/>
      <c r="F60" s="1428"/>
      <c r="G60" s="633"/>
      <c r="H60" s="854"/>
      <c r="I60" s="1124"/>
      <c r="J60" s="1124"/>
      <c r="K60" s="1124"/>
      <c r="L60" s="1124"/>
      <c r="M60" s="1670"/>
      <c r="O60" s="1124"/>
      <c r="P60" s="1124"/>
      <c r="Q60" s="1124"/>
      <c r="R60" s="1670"/>
      <c r="S60" s="1124"/>
      <c r="T60" s="1124"/>
      <c r="U60" s="1124"/>
      <c r="V60" s="1124"/>
      <c r="W60" s="1124"/>
      <c r="X60" s="1124"/>
      <c r="Y60" s="1124"/>
      <c r="Z60" s="1124"/>
      <c r="AA60" s="1124"/>
      <c r="AB60" s="1124"/>
      <c r="AC60" s="1124"/>
      <c r="AO60" s="631"/>
      <c r="AP60" s="631"/>
      <c r="AQ60" s="631"/>
      <c r="AR60" s="631"/>
      <c r="AS60" s="631"/>
    </row>
    <row r="61" spans="1:45" ht="13.35" customHeight="1">
      <c r="A61" s="1155"/>
      <c r="B61" s="1155">
        <v>44</v>
      </c>
      <c r="C61" s="1160" t="s">
        <v>55</v>
      </c>
      <c r="D61" s="633"/>
      <c r="E61" s="633"/>
      <c r="F61" s="1428"/>
      <c r="G61" s="633"/>
      <c r="H61" s="854"/>
      <c r="I61" s="1124"/>
      <c r="J61" s="1124"/>
      <c r="K61" s="1124"/>
      <c r="L61" s="1124"/>
      <c r="M61" s="1670"/>
      <c r="O61" s="1124"/>
      <c r="P61" s="1124"/>
      <c r="Q61" s="1124"/>
      <c r="R61" s="1670"/>
      <c r="S61" s="1124"/>
      <c r="T61" s="1124"/>
      <c r="U61" s="1124"/>
      <c r="V61" s="1124"/>
      <c r="W61" s="1124"/>
      <c r="X61" s="1124"/>
      <c r="Y61" s="1124"/>
      <c r="Z61" s="1124"/>
      <c r="AA61" s="1124"/>
      <c r="AB61" s="1124"/>
      <c r="AC61" s="1124"/>
      <c r="AO61" s="631"/>
      <c r="AP61" s="631"/>
      <c r="AQ61" s="631"/>
      <c r="AR61" s="631"/>
      <c r="AS61" s="631"/>
    </row>
    <row r="62" spans="1:45" ht="13.35" customHeight="1">
      <c r="A62" s="1155"/>
      <c r="B62" s="1166" t="s">
        <v>377</v>
      </c>
      <c r="C62" s="1160" t="s">
        <v>378</v>
      </c>
      <c r="D62" s="633"/>
      <c r="E62" s="633">
        <v>30000</v>
      </c>
      <c r="F62" s="1428">
        <v>0</v>
      </c>
      <c r="G62" s="633">
        <f>F62+E62</f>
        <v>30000</v>
      </c>
      <c r="H62" s="854" t="s">
        <v>386</v>
      </c>
      <c r="I62" s="1474"/>
      <c r="J62" s="1474"/>
      <c r="K62" s="1474"/>
      <c r="L62" s="1474"/>
      <c r="M62" s="1474"/>
      <c r="O62" s="1124"/>
      <c r="P62" s="1124"/>
      <c r="Q62" s="1124"/>
      <c r="R62" s="1670"/>
      <c r="S62" s="1124"/>
      <c r="T62" s="1124"/>
      <c r="U62" s="1124"/>
      <c r="V62" s="1124"/>
      <c r="W62" s="1124"/>
      <c r="X62" s="1124"/>
      <c r="Y62" s="1124"/>
      <c r="Z62" s="1124"/>
      <c r="AA62" s="1124"/>
      <c r="AB62" s="1124"/>
      <c r="AC62" s="1124"/>
      <c r="AO62" s="631"/>
      <c r="AP62" s="631"/>
      <c r="AQ62" s="631"/>
      <c r="AR62" s="631"/>
      <c r="AS62" s="631"/>
    </row>
    <row r="63" spans="1:45" ht="13.35" customHeight="1">
      <c r="A63" s="1155" t="s">
        <v>48</v>
      </c>
      <c r="B63" s="1155">
        <v>44</v>
      </c>
      <c r="C63" s="1160" t="s">
        <v>55</v>
      </c>
      <c r="D63" s="633"/>
      <c r="E63" s="638">
        <f>E62</f>
        <v>30000</v>
      </c>
      <c r="F63" s="1429">
        <f>F62</f>
        <v>0</v>
      </c>
      <c r="G63" s="638">
        <f>G62</f>
        <v>30000</v>
      </c>
      <c r="H63" s="854"/>
      <c r="I63" s="1124"/>
      <c r="J63" s="1124"/>
      <c r="K63" s="1124"/>
      <c r="L63" s="1124"/>
      <c r="M63" s="1670"/>
      <c r="O63" s="1124"/>
      <c r="P63" s="1124"/>
      <c r="Q63" s="1124"/>
      <c r="R63" s="1670"/>
      <c r="S63" s="1124"/>
      <c r="T63" s="1124"/>
      <c r="U63" s="1124"/>
      <c r="V63" s="1124"/>
      <c r="W63" s="1124"/>
      <c r="X63" s="1124"/>
      <c r="Y63" s="1124"/>
      <c r="Z63" s="1124"/>
      <c r="AA63" s="1124"/>
      <c r="AB63" s="1124"/>
      <c r="AC63" s="1124"/>
      <c r="AO63" s="631"/>
      <c r="AP63" s="631"/>
      <c r="AQ63" s="631"/>
      <c r="AR63" s="631"/>
      <c r="AS63" s="631"/>
    </row>
    <row r="64" spans="1:45" ht="13.35" customHeight="1">
      <c r="A64" s="1155" t="s">
        <v>48</v>
      </c>
      <c r="B64" s="1155">
        <v>72</v>
      </c>
      <c r="C64" s="1160" t="s">
        <v>376</v>
      </c>
      <c r="D64" s="633"/>
      <c r="E64" s="638">
        <f>E62</f>
        <v>30000</v>
      </c>
      <c r="F64" s="1429">
        <f t="shared" ref="F64:G64" si="9">F62</f>
        <v>0</v>
      </c>
      <c r="G64" s="638">
        <f t="shared" si="9"/>
        <v>30000</v>
      </c>
      <c r="H64" s="854"/>
      <c r="I64" s="1124"/>
      <c r="J64" s="1124"/>
      <c r="K64" s="1124"/>
      <c r="L64" s="1124"/>
      <c r="M64" s="1670"/>
      <c r="O64" s="1124"/>
      <c r="P64" s="1124"/>
      <c r="Q64" s="1124"/>
      <c r="R64" s="1670"/>
      <c r="S64" s="1124"/>
      <c r="T64" s="1124"/>
      <c r="U64" s="1124"/>
      <c r="V64" s="1124"/>
      <c r="W64" s="1124"/>
      <c r="X64" s="1124"/>
      <c r="Y64" s="1124"/>
      <c r="Z64" s="1124"/>
      <c r="AA64" s="1124"/>
      <c r="AB64" s="1124"/>
      <c r="AC64" s="1124"/>
      <c r="AO64" s="631"/>
      <c r="AP64" s="631"/>
      <c r="AQ64" s="631"/>
      <c r="AR64" s="631"/>
      <c r="AS64" s="631"/>
    </row>
    <row r="65" spans="1:45" ht="13.35" customHeight="1">
      <c r="A65" s="1155" t="s">
        <v>48</v>
      </c>
      <c r="B65" s="1178" t="s">
        <v>370</v>
      </c>
      <c r="C65" s="1157" t="s">
        <v>44</v>
      </c>
      <c r="D65" s="633"/>
      <c r="E65" s="638">
        <f>E64+E58+E51</f>
        <v>80000</v>
      </c>
      <c r="F65" s="1429">
        <f>F64+F58+F51</f>
        <v>0</v>
      </c>
      <c r="G65" s="638">
        <f>F65+E65</f>
        <v>80000</v>
      </c>
      <c r="H65" s="854"/>
      <c r="I65" s="1124"/>
      <c r="J65" s="1124"/>
      <c r="K65" s="1124"/>
      <c r="L65" s="1124"/>
      <c r="M65" s="1670"/>
      <c r="O65" s="1124"/>
      <c r="P65" s="1124"/>
      <c r="Q65" s="1124"/>
      <c r="R65" s="1670"/>
      <c r="S65" s="1124"/>
      <c r="T65" s="1124"/>
      <c r="U65" s="1124"/>
      <c r="V65" s="1124"/>
      <c r="W65" s="1124"/>
      <c r="X65" s="1124"/>
      <c r="Y65" s="1124"/>
      <c r="Z65" s="1124"/>
      <c r="AA65" s="1124"/>
      <c r="AB65" s="1124"/>
      <c r="AC65" s="1124"/>
      <c r="AO65" s="631"/>
      <c r="AP65" s="631"/>
      <c r="AQ65" s="631"/>
      <c r="AR65" s="631"/>
      <c r="AS65" s="631"/>
    </row>
    <row r="66" spans="1:45" ht="26.25" customHeight="1">
      <c r="A66" s="1155" t="s">
        <v>48</v>
      </c>
      <c r="B66" s="1169" t="s">
        <v>43</v>
      </c>
      <c r="C66" s="1160" t="s">
        <v>369</v>
      </c>
      <c r="D66" s="633"/>
      <c r="E66" s="1176">
        <f>E65</f>
        <v>80000</v>
      </c>
      <c r="F66" s="1433">
        <f>F65</f>
        <v>0</v>
      </c>
      <c r="G66" s="1176">
        <f>F66+E66</f>
        <v>80000</v>
      </c>
      <c r="H66" s="854"/>
      <c r="I66" s="1124"/>
      <c r="J66" s="1124"/>
      <c r="K66" s="1124"/>
      <c r="L66" s="1124"/>
      <c r="M66" s="1670"/>
      <c r="O66" s="1124"/>
      <c r="P66" s="1124"/>
      <c r="Q66" s="1124"/>
      <c r="R66" s="1670"/>
      <c r="S66" s="1124"/>
      <c r="T66" s="1124"/>
      <c r="U66" s="1124"/>
      <c r="V66" s="1124"/>
      <c r="W66" s="1124"/>
      <c r="X66" s="1124"/>
      <c r="Y66" s="1124"/>
      <c r="Z66" s="1124"/>
      <c r="AA66" s="1124"/>
      <c r="AB66" s="1124"/>
      <c r="AC66" s="1124"/>
      <c r="AO66" s="631"/>
      <c r="AP66" s="631"/>
      <c r="AQ66" s="631"/>
      <c r="AR66" s="631"/>
      <c r="AS66" s="631"/>
    </row>
    <row r="67" spans="1:45" ht="13.35" customHeight="1">
      <c r="A67" s="1155" t="s">
        <v>48</v>
      </c>
      <c r="B67" s="1156">
        <v>4217</v>
      </c>
      <c r="C67" s="1157" t="s">
        <v>132</v>
      </c>
      <c r="D67" s="633"/>
      <c r="E67" s="633">
        <f>E66</f>
        <v>80000</v>
      </c>
      <c r="F67" s="1428">
        <f t="shared" ref="F67:G67" si="10">F66</f>
        <v>0</v>
      </c>
      <c r="G67" s="633">
        <f t="shared" si="10"/>
        <v>80000</v>
      </c>
      <c r="H67" s="854"/>
      <c r="I67" s="1124"/>
      <c r="J67" s="1124"/>
      <c r="K67" s="1124"/>
      <c r="L67" s="1124"/>
      <c r="M67" s="1670"/>
      <c r="O67" s="1124"/>
      <c r="P67" s="1124"/>
      <c r="Q67" s="1124"/>
      <c r="R67" s="1670"/>
      <c r="S67" s="1124"/>
      <c r="T67" s="1124"/>
      <c r="U67" s="1124"/>
      <c r="V67" s="1124"/>
      <c r="W67" s="1124"/>
      <c r="X67" s="1124"/>
      <c r="Y67" s="1124"/>
      <c r="Z67" s="1124"/>
      <c r="AA67" s="1124"/>
      <c r="AB67" s="1124"/>
      <c r="AC67" s="1124"/>
      <c r="AO67" s="631"/>
      <c r="AP67" s="631"/>
      <c r="AQ67" s="631"/>
      <c r="AR67" s="631"/>
      <c r="AS67" s="631"/>
    </row>
    <row r="68" spans="1:45" ht="13.35" customHeight="1">
      <c r="A68" s="1170" t="s">
        <v>48</v>
      </c>
      <c r="B68" s="1171"/>
      <c r="C68" s="1172" t="s">
        <v>11</v>
      </c>
      <c r="D68" s="638"/>
      <c r="E68" s="638">
        <f>E66</f>
        <v>80000</v>
      </c>
      <c r="F68" s="1429">
        <f>F66</f>
        <v>0</v>
      </c>
      <c r="G68" s="638">
        <f>G66</f>
        <v>80000</v>
      </c>
      <c r="H68" s="854"/>
      <c r="I68" s="1124"/>
      <c r="J68" s="1124"/>
      <c r="K68" s="1124"/>
      <c r="L68" s="1124"/>
      <c r="M68" s="1670"/>
      <c r="O68" s="1124"/>
      <c r="P68" s="1124"/>
      <c r="Q68" s="1124"/>
      <c r="R68" s="1670"/>
      <c r="S68" s="1124"/>
      <c r="T68" s="1124"/>
      <c r="U68" s="1124"/>
      <c r="V68" s="1124"/>
      <c r="W68" s="1124"/>
      <c r="X68" s="1124"/>
      <c r="Y68" s="1124"/>
      <c r="Z68" s="1124"/>
      <c r="AA68" s="1124"/>
      <c r="AB68" s="1124"/>
      <c r="AC68" s="1124"/>
      <c r="AO68" s="631"/>
      <c r="AP68" s="631"/>
      <c r="AQ68" s="631"/>
      <c r="AR68" s="631"/>
      <c r="AS68" s="631"/>
    </row>
    <row r="69" spans="1:45" ht="15" customHeight="1">
      <c r="A69" s="1170" t="s">
        <v>48</v>
      </c>
      <c r="B69" s="1171"/>
      <c r="C69" s="1172" t="s">
        <v>49</v>
      </c>
      <c r="D69" s="638"/>
      <c r="E69" s="638">
        <f>E42+E68</f>
        <v>108938</v>
      </c>
      <c r="F69" s="638">
        <f>F42+F68</f>
        <v>1756</v>
      </c>
      <c r="G69" s="638">
        <f>G42+G68</f>
        <v>110694</v>
      </c>
      <c r="H69" s="854"/>
      <c r="I69" s="1124"/>
      <c r="J69" s="1124"/>
      <c r="K69" s="1124"/>
      <c r="L69" s="1124"/>
      <c r="M69" s="1670"/>
      <c r="O69" s="1124"/>
      <c r="P69" s="1124"/>
      <c r="Q69" s="1124"/>
      <c r="R69" s="1670"/>
      <c r="S69" s="1124"/>
      <c r="T69" s="1124"/>
      <c r="U69" s="1124"/>
      <c r="V69" s="1124"/>
      <c r="W69" s="1124"/>
      <c r="X69" s="1124"/>
      <c r="Y69" s="1124"/>
      <c r="Z69" s="1124"/>
      <c r="AA69" s="1124"/>
      <c r="AB69" s="1124"/>
      <c r="AC69" s="1124"/>
      <c r="AO69" s="631"/>
      <c r="AP69" s="631"/>
      <c r="AQ69" s="631"/>
      <c r="AR69" s="631"/>
      <c r="AS69" s="631"/>
    </row>
    <row r="70" spans="1:45" ht="15" customHeight="1">
      <c r="A70" s="1241" t="s">
        <v>181</v>
      </c>
      <c r="B70" s="1565" t="s">
        <v>301</v>
      </c>
      <c r="C70" s="1565"/>
      <c r="D70" s="1240"/>
      <c r="E70" s="1240"/>
      <c r="F70" s="1240"/>
      <c r="G70" s="1240"/>
      <c r="H70" s="854"/>
      <c r="I70" s="1124"/>
      <c r="J70" s="1124"/>
      <c r="K70" s="1124"/>
      <c r="L70" s="1124"/>
      <c r="M70" s="1670"/>
      <c r="O70" s="1124"/>
      <c r="P70" s="1124"/>
      <c r="Q70" s="1124"/>
      <c r="R70" s="1670"/>
      <c r="S70" s="1124"/>
      <c r="T70" s="1124"/>
      <c r="U70" s="1124"/>
      <c r="V70" s="1124"/>
      <c r="W70" s="1124"/>
      <c r="X70" s="1124"/>
      <c r="Y70" s="1124"/>
      <c r="Z70" s="1124"/>
      <c r="AA70" s="1124"/>
      <c r="AB70" s="1124"/>
      <c r="AC70" s="1124"/>
      <c r="AO70" s="631"/>
      <c r="AP70" s="631"/>
      <c r="AQ70" s="631"/>
      <c r="AR70" s="631"/>
      <c r="AS70" s="631"/>
    </row>
    <row r="71" spans="1:45" s="1164" customFormat="1" ht="15.6" customHeight="1">
      <c r="A71" s="1562" t="s">
        <v>182</v>
      </c>
      <c r="B71" s="1562"/>
      <c r="C71" s="1562"/>
      <c r="D71" s="1562"/>
      <c r="E71" s="1562"/>
      <c r="F71" s="1562"/>
      <c r="G71" s="1562"/>
      <c r="H71" s="858"/>
      <c r="I71" s="636"/>
      <c r="J71" s="636"/>
      <c r="K71" s="1669"/>
      <c r="L71" s="1669"/>
      <c r="M71" s="1669"/>
      <c r="N71" s="1162"/>
      <c r="O71" s="1162"/>
      <c r="P71" s="1162"/>
      <c r="Q71" s="1162"/>
      <c r="R71" s="1680"/>
      <c r="S71" s="1162"/>
      <c r="T71" s="1162"/>
      <c r="U71" s="1162"/>
      <c r="V71" s="1162"/>
      <c r="W71" s="1674"/>
      <c r="X71" s="1162"/>
      <c r="Y71" s="1162"/>
      <c r="Z71" s="1162"/>
      <c r="AA71" s="1162"/>
      <c r="AB71" s="1162"/>
      <c r="AC71" s="1162"/>
      <c r="AD71" s="1163"/>
      <c r="AE71" s="1163"/>
      <c r="AF71" s="1163"/>
      <c r="AG71" s="1163"/>
      <c r="AH71" s="1163"/>
      <c r="AI71" s="1163"/>
      <c r="AJ71" s="1163"/>
      <c r="AK71" s="1163"/>
      <c r="AL71" s="1163"/>
      <c r="AM71" s="1163"/>
      <c r="AN71" s="1163"/>
      <c r="AO71" s="1163"/>
      <c r="AP71" s="1163"/>
      <c r="AQ71" s="1163"/>
      <c r="AR71" s="1163"/>
      <c r="AS71" s="1163"/>
    </row>
    <row r="72" spans="1:45" s="1164" customFormat="1" ht="25.9" customHeight="1">
      <c r="A72" s="1175" t="s">
        <v>177</v>
      </c>
      <c r="B72" s="1561" t="s">
        <v>389</v>
      </c>
      <c r="C72" s="1561"/>
      <c r="D72" s="1561"/>
      <c r="E72" s="1561"/>
      <c r="F72" s="1561"/>
      <c r="G72" s="1561"/>
      <c r="H72" s="853"/>
      <c r="I72" s="1681"/>
      <c r="J72" s="1681"/>
      <c r="K72" s="1669"/>
      <c r="L72" s="1669"/>
      <c r="M72" s="633"/>
      <c r="N72" s="1162"/>
      <c r="O72" s="1162"/>
      <c r="P72" s="1162"/>
      <c r="Q72" s="1162"/>
      <c r="R72" s="1680"/>
      <c r="S72" s="1162"/>
      <c r="T72" s="1162"/>
      <c r="U72" s="1162"/>
      <c r="V72" s="1162"/>
      <c r="W72" s="1674"/>
      <c r="X72" s="1124"/>
      <c r="Y72" s="1162"/>
      <c r="Z72" s="1162"/>
      <c r="AA72" s="1162"/>
      <c r="AB72" s="1162"/>
      <c r="AC72" s="1162"/>
      <c r="AD72" s="1163"/>
      <c r="AE72" s="1163"/>
      <c r="AF72" s="1163"/>
      <c r="AG72" s="1163"/>
      <c r="AH72" s="1163"/>
      <c r="AI72" s="1163"/>
      <c r="AJ72" s="1163"/>
      <c r="AK72" s="1163"/>
      <c r="AL72" s="1163"/>
      <c r="AM72" s="1163"/>
      <c r="AN72" s="1163"/>
      <c r="AO72" s="1163"/>
      <c r="AP72" s="1163"/>
      <c r="AQ72" s="1163"/>
      <c r="AR72" s="1163"/>
      <c r="AS72" s="1163"/>
    </row>
    <row r="73" spans="1:45" s="1164" customFormat="1" ht="15" customHeight="1">
      <c r="A73" s="1175" t="s">
        <v>178</v>
      </c>
      <c r="B73" s="1561" t="s">
        <v>387</v>
      </c>
      <c r="C73" s="1561"/>
      <c r="D73" s="1561"/>
      <c r="E73" s="1561"/>
      <c r="F73" s="1561"/>
      <c r="G73" s="1561"/>
      <c r="H73" s="853"/>
      <c r="I73" s="1681"/>
      <c r="J73" s="1681"/>
      <c r="K73" s="1669"/>
      <c r="L73" s="1669"/>
      <c r="M73" s="633"/>
      <c r="N73" s="1162"/>
      <c r="O73" s="1162"/>
      <c r="P73" s="1162"/>
      <c r="Q73" s="1162"/>
      <c r="R73" s="1680"/>
      <c r="S73" s="1162"/>
      <c r="T73" s="1162"/>
      <c r="U73" s="1162"/>
      <c r="V73" s="1162"/>
      <c r="W73" s="1674"/>
      <c r="X73" s="1124"/>
      <c r="Y73" s="1162"/>
      <c r="Z73" s="1162"/>
      <c r="AA73" s="1162"/>
      <c r="AB73" s="1162"/>
      <c r="AC73" s="1162"/>
      <c r="AD73" s="1163"/>
      <c r="AE73" s="1163"/>
      <c r="AF73" s="1163"/>
      <c r="AG73" s="1163"/>
      <c r="AH73" s="1163"/>
      <c r="AI73" s="1163"/>
      <c r="AJ73" s="1163"/>
      <c r="AK73" s="1163"/>
      <c r="AL73" s="1163"/>
      <c r="AM73" s="1163"/>
      <c r="AN73" s="1163"/>
      <c r="AO73" s="1163"/>
      <c r="AP73" s="1163"/>
      <c r="AQ73" s="1163"/>
      <c r="AR73" s="1163"/>
      <c r="AS73" s="1163"/>
    </row>
    <row r="74" spans="1:45" s="1164" customFormat="1" ht="15" customHeight="1">
      <c r="A74" s="1175" t="s">
        <v>186</v>
      </c>
      <c r="B74" s="1561" t="s">
        <v>388</v>
      </c>
      <c r="C74" s="1561"/>
      <c r="D74" s="1561"/>
      <c r="E74" s="1561"/>
      <c r="F74" s="1561"/>
      <c r="G74" s="1561"/>
      <c r="H74" s="853"/>
      <c r="I74" s="1681"/>
      <c r="J74" s="1681"/>
      <c r="K74" s="1669"/>
      <c r="L74" s="1669"/>
      <c r="M74" s="633"/>
      <c r="N74" s="1162"/>
      <c r="O74" s="1162"/>
      <c r="P74" s="1162"/>
      <c r="Q74" s="1162"/>
      <c r="R74" s="1680"/>
      <c r="S74" s="1162"/>
      <c r="T74" s="1162"/>
      <c r="U74" s="1162"/>
      <c r="V74" s="1162"/>
      <c r="W74" s="1674"/>
      <c r="X74" s="1124"/>
      <c r="Y74" s="1162"/>
      <c r="Z74" s="1162"/>
      <c r="AA74" s="1162"/>
      <c r="AB74" s="1162"/>
      <c r="AC74" s="1162"/>
      <c r="AD74" s="1163"/>
      <c r="AE74" s="1163"/>
      <c r="AF74" s="1163"/>
      <c r="AG74" s="1163"/>
      <c r="AH74" s="1163"/>
      <c r="AI74" s="1163"/>
      <c r="AJ74" s="1163"/>
      <c r="AK74" s="1163"/>
      <c r="AL74" s="1163"/>
      <c r="AM74" s="1163"/>
      <c r="AN74" s="1163"/>
      <c r="AO74" s="1163"/>
      <c r="AP74" s="1163"/>
      <c r="AQ74" s="1163"/>
      <c r="AR74" s="1163"/>
      <c r="AS74" s="1163"/>
    </row>
    <row r="75" spans="1:45" s="1164" customFormat="1" ht="15" customHeight="1">
      <c r="A75" s="1175" t="s">
        <v>185</v>
      </c>
      <c r="B75" s="1561" t="s">
        <v>504</v>
      </c>
      <c r="C75" s="1561"/>
      <c r="D75" s="1561"/>
      <c r="E75" s="1561"/>
      <c r="F75" s="1561"/>
      <c r="G75" s="1561"/>
      <c r="H75" s="853"/>
      <c r="I75" s="1681"/>
      <c r="J75" s="1681"/>
      <c r="K75" s="1669"/>
      <c r="L75" s="1669"/>
      <c r="M75" s="633"/>
      <c r="N75" s="1162"/>
      <c r="O75" s="1162"/>
      <c r="P75" s="1162"/>
      <c r="Q75" s="1162"/>
      <c r="R75" s="1680"/>
      <c r="S75" s="1162"/>
      <c r="T75" s="1162"/>
      <c r="U75" s="1162"/>
      <c r="V75" s="1162"/>
      <c r="W75" s="1674"/>
      <c r="X75" s="1124"/>
      <c r="Y75" s="1162"/>
      <c r="Z75" s="1162"/>
      <c r="AA75" s="1162"/>
      <c r="AB75" s="1162"/>
      <c r="AC75" s="1162"/>
      <c r="AD75" s="1163"/>
      <c r="AE75" s="1163"/>
      <c r="AF75" s="1163"/>
      <c r="AG75" s="1163"/>
      <c r="AH75" s="1163"/>
      <c r="AI75" s="1163"/>
      <c r="AJ75" s="1163"/>
      <c r="AK75" s="1163"/>
      <c r="AL75" s="1163"/>
      <c r="AM75" s="1163"/>
      <c r="AN75" s="1163"/>
      <c r="AO75" s="1163"/>
      <c r="AP75" s="1163"/>
      <c r="AQ75" s="1163"/>
      <c r="AR75" s="1163"/>
      <c r="AS75" s="1163"/>
    </row>
    <row r="76" spans="1:45" s="1164" customFormat="1" ht="15" customHeight="1">
      <c r="A76" s="1175" t="s">
        <v>210</v>
      </c>
      <c r="B76" s="1561" t="s">
        <v>505</v>
      </c>
      <c r="C76" s="1561"/>
      <c r="D76" s="1561"/>
      <c r="E76" s="1561"/>
      <c r="F76" s="1561"/>
      <c r="G76" s="1561"/>
      <c r="H76" s="853"/>
      <c r="I76" s="1681"/>
      <c r="J76" s="1681"/>
      <c r="K76" s="1669"/>
      <c r="L76" s="1669"/>
      <c r="M76" s="633"/>
      <c r="N76" s="1162"/>
      <c r="O76" s="1162"/>
      <c r="P76" s="1162"/>
      <c r="Q76" s="1162"/>
      <c r="R76" s="1680"/>
      <c r="S76" s="1162"/>
      <c r="T76" s="1162"/>
      <c r="U76" s="1162"/>
      <c r="V76" s="1162"/>
      <c r="W76" s="1674"/>
      <c r="X76" s="1124"/>
      <c r="Y76" s="1162"/>
      <c r="Z76" s="1162"/>
      <c r="AA76" s="1162"/>
      <c r="AB76" s="1162"/>
      <c r="AC76" s="1162"/>
      <c r="AD76" s="1163"/>
      <c r="AE76" s="1163"/>
      <c r="AF76" s="1163"/>
      <c r="AG76" s="1163"/>
      <c r="AH76" s="1163"/>
      <c r="AI76" s="1163"/>
      <c r="AJ76" s="1163"/>
      <c r="AK76" s="1163"/>
      <c r="AL76" s="1163"/>
      <c r="AM76" s="1163"/>
      <c r="AN76" s="1163"/>
      <c r="AO76" s="1163"/>
      <c r="AP76" s="1163"/>
      <c r="AQ76" s="1163"/>
      <c r="AR76" s="1163"/>
      <c r="AS76" s="1163"/>
    </row>
    <row r="77" spans="1:45" s="1164" customFormat="1" ht="15" customHeight="1">
      <c r="A77" s="1175" t="s">
        <v>187</v>
      </c>
      <c r="B77" s="1561" t="s">
        <v>506</v>
      </c>
      <c r="C77" s="1561"/>
      <c r="D77" s="1561"/>
      <c r="E77" s="1561"/>
      <c r="F77" s="1561"/>
      <c r="G77" s="1561"/>
      <c r="H77" s="853"/>
      <c r="I77" s="1681"/>
      <c r="J77" s="1681"/>
      <c r="K77" s="1669"/>
      <c r="L77" s="1669"/>
      <c r="M77" s="633"/>
      <c r="N77" s="1162"/>
      <c r="O77" s="1162"/>
      <c r="P77" s="1162"/>
      <c r="Q77" s="1162"/>
      <c r="R77" s="1680"/>
      <c r="S77" s="1162"/>
      <c r="T77" s="1162"/>
      <c r="U77" s="1162"/>
      <c r="V77" s="1162"/>
      <c r="W77" s="1674"/>
      <c r="X77" s="1124"/>
      <c r="Y77" s="1162"/>
      <c r="Z77" s="1162"/>
      <c r="AA77" s="1162"/>
      <c r="AB77" s="1162"/>
      <c r="AC77" s="1162"/>
      <c r="AD77" s="1163"/>
      <c r="AE77" s="1163"/>
      <c r="AF77" s="1163"/>
      <c r="AG77" s="1163"/>
      <c r="AH77" s="1163"/>
      <c r="AI77" s="1163"/>
      <c r="AJ77" s="1163"/>
      <c r="AK77" s="1163"/>
      <c r="AL77" s="1163"/>
      <c r="AM77" s="1163"/>
      <c r="AN77" s="1163"/>
      <c r="AO77" s="1163"/>
      <c r="AP77" s="1163"/>
      <c r="AQ77" s="1163"/>
      <c r="AR77" s="1163"/>
      <c r="AS77" s="1163"/>
    </row>
    <row r="78" spans="1:45" s="1164" customFormat="1" ht="15" customHeight="1">
      <c r="A78" s="1175" t="s">
        <v>188</v>
      </c>
      <c r="B78" s="1561" t="s">
        <v>507</v>
      </c>
      <c r="C78" s="1561"/>
      <c r="D78" s="1561"/>
      <c r="E78" s="1561"/>
      <c r="F78" s="1561"/>
      <c r="G78" s="1561"/>
      <c r="H78" s="853"/>
      <c r="I78" s="1681"/>
      <c r="J78" s="1681"/>
      <c r="K78" s="1669"/>
      <c r="L78" s="1669"/>
      <c r="M78" s="633"/>
      <c r="N78" s="1162"/>
      <c r="O78" s="1162"/>
      <c r="P78" s="1162"/>
      <c r="Q78" s="1162"/>
      <c r="R78" s="1680"/>
      <c r="S78" s="1162"/>
      <c r="T78" s="1162"/>
      <c r="U78" s="1162"/>
      <c r="V78" s="1162"/>
      <c r="W78" s="1674"/>
      <c r="X78" s="1124"/>
      <c r="Y78" s="1162"/>
      <c r="Z78" s="1162"/>
      <c r="AA78" s="1162"/>
      <c r="AB78" s="1162"/>
      <c r="AC78" s="1162"/>
      <c r="AD78" s="1163"/>
      <c r="AE78" s="1163"/>
      <c r="AF78" s="1163"/>
      <c r="AG78" s="1163"/>
      <c r="AH78" s="1163"/>
      <c r="AI78" s="1163"/>
      <c r="AJ78" s="1163"/>
      <c r="AK78" s="1163"/>
      <c r="AL78" s="1163"/>
      <c r="AM78" s="1163"/>
      <c r="AN78" s="1163"/>
      <c r="AO78" s="1163"/>
      <c r="AP78" s="1163"/>
      <c r="AQ78" s="1163"/>
      <c r="AR78" s="1163"/>
      <c r="AS78" s="1163"/>
    </row>
    <row r="79" spans="1:45" s="1164" customFormat="1" ht="15" customHeight="1">
      <c r="A79" s="1175" t="s">
        <v>386</v>
      </c>
      <c r="B79" s="1561" t="s">
        <v>508</v>
      </c>
      <c r="C79" s="1561"/>
      <c r="D79" s="1561"/>
      <c r="E79" s="1561"/>
      <c r="F79" s="1561"/>
      <c r="G79" s="1561"/>
      <c r="H79" s="853"/>
      <c r="I79" s="1681"/>
      <c r="J79" s="1681"/>
      <c r="K79" s="1669"/>
      <c r="L79" s="1669"/>
      <c r="M79" s="633"/>
      <c r="N79" s="1162"/>
      <c r="O79" s="1162"/>
      <c r="P79" s="1162"/>
      <c r="Q79" s="1162"/>
      <c r="R79" s="1680"/>
      <c r="S79" s="1162"/>
      <c r="T79" s="1162"/>
      <c r="U79" s="1162"/>
      <c r="V79" s="1162"/>
      <c r="W79" s="1674"/>
      <c r="X79" s="1124"/>
      <c r="Y79" s="1162"/>
      <c r="Z79" s="1162"/>
      <c r="AA79" s="1162"/>
      <c r="AB79" s="1162"/>
      <c r="AC79" s="1162"/>
      <c r="AD79" s="1163"/>
      <c r="AE79" s="1163"/>
      <c r="AF79" s="1163"/>
      <c r="AG79" s="1163"/>
      <c r="AH79" s="1163"/>
      <c r="AI79" s="1163"/>
      <c r="AJ79" s="1163"/>
      <c r="AK79" s="1163"/>
      <c r="AL79" s="1163"/>
      <c r="AM79" s="1163"/>
      <c r="AN79" s="1163"/>
      <c r="AO79" s="1163"/>
      <c r="AP79" s="1163"/>
      <c r="AQ79" s="1163"/>
      <c r="AR79" s="1163"/>
      <c r="AS79" s="1163"/>
    </row>
    <row r="80" spans="1:45" s="1164" customFormat="1">
      <c r="A80" s="1173"/>
      <c r="B80" s="1173"/>
      <c r="C80" s="632"/>
      <c r="D80" s="635"/>
      <c r="E80" s="635"/>
      <c r="F80" s="635"/>
      <c r="G80" s="647"/>
      <c r="H80" s="853"/>
      <c r="I80" s="1681"/>
      <c r="J80" s="1681"/>
      <c r="K80" s="1669"/>
      <c r="L80" s="1669"/>
      <c r="M80" s="633"/>
      <c r="N80" s="1162"/>
      <c r="O80" s="1162"/>
      <c r="P80" s="1162"/>
      <c r="Q80" s="1162"/>
      <c r="R80" s="1680"/>
      <c r="S80" s="1162"/>
      <c r="T80" s="1162"/>
      <c r="U80" s="1162"/>
      <c r="V80" s="1162"/>
      <c r="W80" s="1674"/>
      <c r="X80" s="1124"/>
      <c r="Y80" s="1162"/>
      <c r="Z80" s="1162"/>
      <c r="AA80" s="1162"/>
      <c r="AB80" s="1162"/>
      <c r="AC80" s="1162"/>
      <c r="AD80" s="1163"/>
      <c r="AE80" s="1163"/>
      <c r="AF80" s="1163"/>
      <c r="AG80" s="1163"/>
      <c r="AH80" s="1163"/>
      <c r="AI80" s="1163"/>
      <c r="AJ80" s="1163"/>
      <c r="AK80" s="1163"/>
      <c r="AL80" s="1163"/>
      <c r="AM80" s="1163"/>
      <c r="AN80" s="1163"/>
      <c r="AO80" s="1163"/>
      <c r="AP80" s="1163"/>
      <c r="AQ80" s="1163"/>
      <c r="AR80" s="1163"/>
      <c r="AS80" s="1163"/>
    </row>
    <row r="81" spans="1:45" s="1164" customFormat="1">
      <c r="A81" s="1173"/>
      <c r="B81" s="1173"/>
      <c r="C81" s="632"/>
      <c r="D81" s="635"/>
      <c r="E81" s="635"/>
      <c r="F81" s="635"/>
      <c r="G81" s="647"/>
      <c r="H81" s="853"/>
      <c r="I81" s="1681"/>
      <c r="J81" s="1681"/>
      <c r="K81" s="1669"/>
      <c r="L81" s="1669"/>
      <c r="M81" s="633"/>
      <c r="N81" s="1162"/>
      <c r="O81" s="1162"/>
      <c r="P81" s="1162"/>
      <c r="Q81" s="1162"/>
      <c r="R81" s="1680"/>
      <c r="S81" s="1162"/>
      <c r="T81" s="1162"/>
      <c r="U81" s="1162"/>
      <c r="V81" s="1162"/>
      <c r="W81" s="1674"/>
      <c r="X81" s="1124"/>
      <c r="Y81" s="1162"/>
      <c r="Z81" s="1162"/>
      <c r="AA81" s="1162"/>
      <c r="AB81" s="1162"/>
      <c r="AC81" s="1162"/>
      <c r="AD81" s="1163"/>
      <c r="AE81" s="1163"/>
      <c r="AF81" s="1163"/>
      <c r="AG81" s="1163"/>
      <c r="AH81" s="1163"/>
      <c r="AI81" s="1163"/>
      <c r="AJ81" s="1163"/>
      <c r="AK81" s="1163"/>
      <c r="AL81" s="1163"/>
      <c r="AM81" s="1163"/>
      <c r="AN81" s="1163"/>
      <c r="AO81" s="1163"/>
      <c r="AP81" s="1163"/>
      <c r="AQ81" s="1163"/>
      <c r="AR81" s="1163"/>
      <c r="AS81" s="1163"/>
    </row>
    <row r="82" spans="1:45" s="1164" customFormat="1">
      <c r="A82" s="1173"/>
      <c r="B82" s="1173"/>
      <c r="C82" s="632"/>
      <c r="D82" s="635"/>
      <c r="E82" s="635"/>
      <c r="F82" s="635"/>
      <c r="G82" s="647"/>
      <c r="H82" s="853"/>
      <c r="I82" s="1681"/>
      <c r="J82" s="1681"/>
      <c r="K82" s="1669"/>
      <c r="L82" s="1669"/>
      <c r="M82" s="633"/>
      <c r="N82" s="1162"/>
      <c r="O82" s="1162"/>
      <c r="P82" s="1162"/>
      <c r="Q82" s="1162"/>
      <c r="R82" s="1680"/>
      <c r="S82" s="1162"/>
      <c r="T82" s="1162"/>
      <c r="U82" s="1162"/>
      <c r="V82" s="1162"/>
      <c r="W82" s="1674"/>
      <c r="X82" s="1124"/>
      <c r="Y82" s="1162"/>
      <c r="Z82" s="1162"/>
      <c r="AA82" s="1162"/>
      <c r="AB82" s="1162"/>
      <c r="AC82" s="1162"/>
      <c r="AD82" s="1163"/>
      <c r="AE82" s="1163"/>
      <c r="AF82" s="1163"/>
      <c r="AG82" s="1163"/>
      <c r="AH82" s="1163"/>
      <c r="AI82" s="1163"/>
      <c r="AJ82" s="1163"/>
      <c r="AK82" s="1163"/>
      <c r="AL82" s="1163"/>
      <c r="AM82" s="1163"/>
      <c r="AN82" s="1163"/>
      <c r="AO82" s="1163"/>
      <c r="AP82" s="1163"/>
      <c r="AQ82" s="1163"/>
      <c r="AR82" s="1163"/>
      <c r="AS82" s="1163"/>
    </row>
    <row r="83" spans="1:45" s="1164" customFormat="1">
      <c r="A83" s="1173"/>
      <c r="B83" s="1173"/>
      <c r="C83" s="688"/>
      <c r="D83" s="1681"/>
      <c r="E83" s="1681"/>
      <c r="F83" s="1681"/>
      <c r="G83" s="1682"/>
      <c r="H83" s="1683"/>
      <c r="I83" s="1681"/>
      <c r="J83" s="1681"/>
      <c r="K83" s="1669"/>
      <c r="L83" s="1669"/>
      <c r="M83" s="633"/>
      <c r="N83" s="1162"/>
      <c r="O83" s="1162"/>
      <c r="P83" s="1162"/>
      <c r="Q83" s="1162"/>
      <c r="R83" s="1680"/>
      <c r="S83" s="1162"/>
      <c r="T83" s="1162"/>
      <c r="U83" s="1162"/>
      <c r="V83" s="1162"/>
      <c r="W83" s="1674"/>
      <c r="X83" s="1124"/>
      <c r="Y83" s="1162"/>
      <c r="Z83" s="1162"/>
      <c r="AA83" s="1162"/>
      <c r="AB83" s="1162"/>
      <c r="AC83" s="1162"/>
      <c r="AD83" s="1163"/>
      <c r="AE83" s="1163"/>
      <c r="AF83" s="1163"/>
      <c r="AG83" s="1163"/>
      <c r="AH83" s="1163"/>
      <c r="AI83" s="1163"/>
      <c r="AJ83" s="1163"/>
      <c r="AK83" s="1163"/>
      <c r="AL83" s="1163"/>
      <c r="AM83" s="1163"/>
      <c r="AN83" s="1163"/>
      <c r="AO83" s="1163"/>
      <c r="AP83" s="1163"/>
      <c r="AQ83" s="1163"/>
      <c r="AR83" s="1163"/>
      <c r="AS83" s="1163"/>
    </row>
    <row r="84" spans="1:45" s="1164" customFormat="1">
      <c r="A84" s="1173"/>
      <c r="B84" s="1173"/>
      <c r="C84" s="688"/>
      <c r="D84" s="1681"/>
      <c r="E84" s="1681"/>
      <c r="F84" s="1681"/>
      <c r="G84" s="1682"/>
      <c r="H84" s="1683"/>
      <c r="I84" s="1681"/>
      <c r="J84" s="1681"/>
      <c r="K84" s="1669"/>
      <c r="L84" s="1669"/>
      <c r="M84" s="633"/>
      <c r="N84" s="1162"/>
      <c r="O84" s="1162"/>
      <c r="P84" s="1162"/>
      <c r="Q84" s="1162"/>
      <c r="R84" s="1680"/>
      <c r="S84" s="1162"/>
      <c r="T84" s="1162"/>
      <c r="U84" s="1162"/>
      <c r="V84" s="1162"/>
      <c r="W84" s="1674"/>
      <c r="X84" s="1124"/>
      <c r="Y84" s="1162"/>
      <c r="Z84" s="1162"/>
      <c r="AA84" s="1162"/>
      <c r="AB84" s="1162"/>
      <c r="AC84" s="1162"/>
      <c r="AD84" s="1163"/>
      <c r="AE84" s="1163"/>
      <c r="AF84" s="1163"/>
      <c r="AG84" s="1163"/>
      <c r="AH84" s="1163"/>
      <c r="AI84" s="1163"/>
      <c r="AJ84" s="1163"/>
      <c r="AK84" s="1163"/>
      <c r="AL84" s="1163"/>
      <c r="AM84" s="1163"/>
      <c r="AN84" s="1163"/>
      <c r="AO84" s="1163"/>
      <c r="AP84" s="1163"/>
      <c r="AQ84" s="1163"/>
      <c r="AR84" s="1163"/>
      <c r="AS84" s="1163"/>
    </row>
    <row r="85" spans="1:45" s="1164" customFormat="1">
      <c r="A85" s="1173"/>
      <c r="B85" s="1173"/>
      <c r="C85" s="688"/>
      <c r="D85" s="1681"/>
      <c r="E85" s="1681"/>
      <c r="F85" s="1681"/>
      <c r="G85" s="1682"/>
      <c r="H85" s="1683"/>
      <c r="I85" s="1681"/>
      <c r="J85" s="1681"/>
      <c r="K85" s="1669"/>
      <c r="L85" s="1669"/>
      <c r="M85" s="633"/>
      <c r="N85" s="1162"/>
      <c r="O85" s="1162"/>
      <c r="P85" s="1162"/>
      <c r="Q85" s="1162"/>
      <c r="R85" s="1680"/>
      <c r="S85" s="1162"/>
      <c r="T85" s="1162"/>
      <c r="U85" s="1162"/>
      <c r="V85" s="1162"/>
      <c r="W85" s="1674"/>
      <c r="X85" s="1124"/>
      <c r="Y85" s="1162"/>
      <c r="Z85" s="1162"/>
      <c r="AA85" s="1162"/>
      <c r="AB85" s="1162"/>
      <c r="AC85" s="1162"/>
      <c r="AD85" s="1163"/>
      <c r="AE85" s="1163"/>
      <c r="AF85" s="1163"/>
      <c r="AG85" s="1163"/>
      <c r="AH85" s="1163"/>
      <c r="AI85" s="1163"/>
      <c r="AJ85" s="1163"/>
      <c r="AK85" s="1163"/>
      <c r="AL85" s="1163"/>
      <c r="AM85" s="1163"/>
      <c r="AN85" s="1163"/>
      <c r="AO85" s="1163"/>
      <c r="AP85" s="1163"/>
      <c r="AQ85" s="1163"/>
      <c r="AR85" s="1163"/>
      <c r="AS85" s="1163"/>
    </row>
    <row r="86" spans="1:45" s="1164" customFormat="1">
      <c r="A86" s="1173"/>
      <c r="B86" s="1173"/>
      <c r="C86" s="688"/>
      <c r="D86" s="1684"/>
      <c r="E86" s="1685"/>
      <c r="F86" s="1686"/>
      <c r="G86" s="1685"/>
      <c r="H86" s="1174"/>
      <c r="I86" s="1669"/>
      <c r="J86" s="1669"/>
      <c r="K86" s="1669"/>
      <c r="L86" s="1669"/>
      <c r="M86" s="633"/>
      <c r="N86" s="1162"/>
      <c r="O86" s="1162"/>
      <c r="P86" s="1162"/>
      <c r="Q86" s="1162"/>
      <c r="R86" s="1680"/>
      <c r="S86" s="1162"/>
      <c r="T86" s="1162"/>
      <c r="U86" s="1162"/>
      <c r="V86" s="1162"/>
      <c r="W86" s="1674"/>
      <c r="X86" s="1124"/>
      <c r="Y86" s="1162"/>
      <c r="Z86" s="1162"/>
      <c r="AA86" s="1162"/>
      <c r="AB86" s="1162"/>
      <c r="AC86" s="1162"/>
      <c r="AD86" s="1163"/>
      <c r="AE86" s="1163"/>
      <c r="AF86" s="1163"/>
      <c r="AG86" s="1163"/>
      <c r="AH86" s="1163"/>
      <c r="AI86" s="1163"/>
      <c r="AJ86" s="1163"/>
      <c r="AK86" s="1163"/>
      <c r="AL86" s="1163"/>
      <c r="AM86" s="1163"/>
      <c r="AN86" s="1163"/>
      <c r="AO86" s="1163"/>
      <c r="AP86" s="1163"/>
      <c r="AQ86" s="1163"/>
      <c r="AR86" s="1163"/>
      <c r="AS86" s="1163"/>
    </row>
    <row r="87" spans="1:45" s="1164" customFormat="1">
      <c r="A87" s="1173"/>
      <c r="B87" s="1175"/>
      <c r="C87" s="688"/>
      <c r="D87" s="688"/>
      <c r="E87" s="688"/>
      <c r="F87" s="688"/>
      <c r="G87" s="688"/>
      <c r="H87" s="1687"/>
      <c r="I87" s="688"/>
      <c r="J87" s="688"/>
      <c r="K87" s="688"/>
      <c r="L87" s="688"/>
      <c r="M87" s="633"/>
      <c r="N87" s="1162"/>
      <c r="O87" s="1162"/>
      <c r="P87" s="1162"/>
      <c r="Q87" s="1162"/>
      <c r="R87" s="1680"/>
      <c r="S87" s="1162"/>
      <c r="T87" s="1162"/>
      <c r="U87" s="1162"/>
      <c r="V87" s="1162"/>
      <c r="W87" s="1674"/>
      <c r="X87" s="1124"/>
      <c r="Y87" s="1162"/>
      <c r="Z87" s="1162"/>
      <c r="AA87" s="1162"/>
      <c r="AB87" s="1162"/>
      <c r="AC87" s="1162"/>
      <c r="AD87" s="1163"/>
      <c r="AE87" s="1163"/>
      <c r="AF87" s="1163"/>
      <c r="AG87" s="1163"/>
      <c r="AH87" s="1163"/>
      <c r="AI87" s="1163"/>
      <c r="AJ87" s="1163"/>
      <c r="AK87" s="1163"/>
      <c r="AL87" s="1163"/>
      <c r="AM87" s="1163"/>
      <c r="AN87" s="1163"/>
      <c r="AO87" s="1163"/>
      <c r="AP87" s="1163"/>
      <c r="AQ87" s="1163"/>
      <c r="AR87" s="1163"/>
      <c r="AS87" s="1163"/>
    </row>
    <row r="88" spans="1:45" s="1164" customFormat="1">
      <c r="A88" s="1173"/>
      <c r="B88" s="1175"/>
      <c r="C88" s="688"/>
      <c r="D88" s="688"/>
      <c r="E88" s="688"/>
      <c r="F88" s="688"/>
      <c r="G88" s="688"/>
      <c r="H88" s="1687"/>
      <c r="I88" s="688"/>
      <c r="J88" s="688"/>
      <c r="K88" s="688"/>
      <c r="L88" s="688"/>
      <c r="M88" s="633"/>
      <c r="N88" s="1162"/>
      <c r="O88" s="1162"/>
      <c r="P88" s="1162"/>
      <c r="Q88" s="1162"/>
      <c r="R88" s="1680"/>
      <c r="S88" s="1162"/>
      <c r="T88" s="1162"/>
      <c r="U88" s="1162"/>
      <c r="V88" s="1162"/>
      <c r="W88" s="1674"/>
      <c r="X88" s="1124"/>
      <c r="Y88" s="1162"/>
      <c r="Z88" s="1162"/>
      <c r="AA88" s="1162"/>
      <c r="AB88" s="1162"/>
      <c r="AC88" s="1162"/>
      <c r="AD88" s="1163"/>
      <c r="AE88" s="1163"/>
      <c r="AF88" s="1163"/>
      <c r="AG88" s="1163"/>
      <c r="AH88" s="1163"/>
      <c r="AI88" s="1163"/>
      <c r="AJ88" s="1163"/>
      <c r="AK88" s="1163"/>
      <c r="AL88" s="1163"/>
      <c r="AM88" s="1163"/>
      <c r="AN88" s="1163"/>
      <c r="AO88" s="1163"/>
      <c r="AP88" s="1163"/>
      <c r="AQ88" s="1163"/>
      <c r="AR88" s="1163"/>
      <c r="AS88" s="1163"/>
    </row>
    <row r="89" spans="1:45" s="1164" customFormat="1">
      <c r="A89" s="1173"/>
      <c r="B89" s="1175"/>
      <c r="C89" s="688"/>
      <c r="D89" s="688"/>
      <c r="E89" s="688"/>
      <c r="F89" s="688"/>
      <c r="G89" s="688"/>
      <c r="H89" s="1687"/>
      <c r="I89" s="688"/>
      <c r="J89" s="688"/>
      <c r="K89" s="688"/>
      <c r="L89" s="688"/>
      <c r="M89" s="688"/>
      <c r="N89" s="1162"/>
      <c r="O89" s="1162"/>
      <c r="P89" s="1162"/>
      <c r="Q89" s="1162"/>
      <c r="R89" s="1680"/>
      <c r="S89" s="1162"/>
      <c r="T89" s="1162"/>
      <c r="U89" s="1162"/>
      <c r="V89" s="1162"/>
      <c r="W89" s="1674"/>
      <c r="X89" s="1162"/>
      <c r="Y89" s="1162"/>
      <c r="Z89" s="1162"/>
      <c r="AA89" s="1162"/>
      <c r="AB89" s="1162"/>
      <c r="AC89" s="1162"/>
      <c r="AD89" s="1163"/>
      <c r="AE89" s="1163"/>
      <c r="AF89" s="1163"/>
      <c r="AG89" s="1163"/>
      <c r="AH89" s="1163"/>
      <c r="AI89" s="1163"/>
      <c r="AJ89" s="1163"/>
      <c r="AK89" s="1163"/>
      <c r="AL89" s="1163"/>
      <c r="AM89" s="1163"/>
      <c r="AN89" s="1163"/>
      <c r="AO89" s="1163"/>
      <c r="AP89" s="1163"/>
      <c r="AQ89" s="1163"/>
      <c r="AR89" s="1163"/>
      <c r="AS89" s="1163"/>
    </row>
    <row r="90" spans="1:45" s="1164" customFormat="1">
      <c r="A90" s="1173"/>
      <c r="B90" s="1175"/>
      <c r="C90" s="688"/>
      <c r="D90" s="688"/>
      <c r="E90" s="688"/>
      <c r="F90" s="688"/>
      <c r="G90" s="688"/>
      <c r="H90" s="1687"/>
      <c r="I90" s="688"/>
      <c r="J90" s="688"/>
      <c r="K90" s="688"/>
      <c r="L90" s="688"/>
      <c r="M90" s="688"/>
      <c r="N90" s="1162"/>
      <c r="O90" s="1162"/>
      <c r="P90" s="1162"/>
      <c r="Q90" s="1162"/>
      <c r="R90" s="1680"/>
      <c r="S90" s="1162"/>
      <c r="T90" s="1162"/>
      <c r="U90" s="1162"/>
      <c r="V90" s="1162"/>
      <c r="W90" s="1674"/>
      <c r="X90" s="1162"/>
      <c r="Y90" s="1162"/>
      <c r="Z90" s="1162"/>
      <c r="AA90" s="1162"/>
      <c r="AB90" s="1162"/>
      <c r="AC90" s="1162"/>
      <c r="AD90" s="1163"/>
      <c r="AE90" s="1163"/>
      <c r="AF90" s="1163"/>
      <c r="AG90" s="1163"/>
      <c r="AH90" s="1163"/>
      <c r="AI90" s="1163"/>
      <c r="AJ90" s="1163"/>
      <c r="AK90" s="1163"/>
      <c r="AL90" s="1163"/>
      <c r="AM90" s="1163"/>
      <c r="AN90" s="1163"/>
      <c r="AO90" s="1163"/>
      <c r="AP90" s="1163"/>
      <c r="AQ90" s="1163"/>
      <c r="AR90" s="1163"/>
      <c r="AS90" s="1163"/>
    </row>
    <row r="91" spans="1:45" s="1164" customFormat="1">
      <c r="A91" s="1173"/>
      <c r="B91" s="1175"/>
      <c r="C91" s="688"/>
      <c r="D91" s="688"/>
      <c r="E91" s="688"/>
      <c r="F91" s="688"/>
      <c r="G91" s="688"/>
      <c r="H91" s="1687"/>
      <c r="I91" s="688"/>
      <c r="J91" s="688"/>
      <c r="K91" s="688"/>
      <c r="L91" s="688"/>
      <c r="M91" s="688"/>
      <c r="N91" s="1162"/>
      <c r="O91" s="1162"/>
      <c r="P91" s="1162"/>
      <c r="Q91" s="1162"/>
      <c r="R91" s="1680"/>
      <c r="S91" s="1162"/>
      <c r="T91" s="1162"/>
      <c r="U91" s="1162"/>
      <c r="V91" s="1162"/>
      <c r="W91" s="1674"/>
      <c r="X91" s="1162"/>
      <c r="Y91" s="1162"/>
      <c r="Z91" s="1162"/>
      <c r="AA91" s="1162"/>
      <c r="AB91" s="1162"/>
      <c r="AC91" s="1162"/>
      <c r="AD91" s="1163"/>
      <c r="AE91" s="1163"/>
      <c r="AF91" s="1163"/>
      <c r="AG91" s="1163"/>
      <c r="AH91" s="1163"/>
      <c r="AI91" s="1163"/>
      <c r="AJ91" s="1163"/>
      <c r="AK91" s="1163"/>
      <c r="AL91" s="1163"/>
      <c r="AM91" s="1163"/>
      <c r="AN91" s="1163"/>
      <c r="AO91" s="1163"/>
      <c r="AP91" s="1163"/>
      <c r="AQ91" s="1163"/>
      <c r="AR91" s="1163"/>
      <c r="AS91" s="1163"/>
    </row>
    <row r="92" spans="1:45" s="1164" customFormat="1">
      <c r="A92" s="1173"/>
      <c r="B92" s="1175"/>
      <c r="C92" s="688"/>
      <c r="D92" s="688"/>
      <c r="E92" s="688"/>
      <c r="F92" s="688"/>
      <c r="G92" s="688"/>
      <c r="H92" s="1687"/>
      <c r="I92" s="688"/>
      <c r="J92" s="688"/>
      <c r="K92" s="688"/>
      <c r="L92" s="688"/>
      <c r="M92" s="688"/>
      <c r="N92" s="1162"/>
      <c r="O92" s="1162"/>
      <c r="P92" s="1162"/>
      <c r="Q92" s="1162"/>
      <c r="R92" s="1680"/>
      <c r="S92" s="1162"/>
      <c r="T92" s="1162"/>
      <c r="U92" s="1162"/>
      <c r="V92" s="1162"/>
      <c r="W92" s="1674"/>
      <c r="X92" s="1162"/>
      <c r="Y92" s="1162"/>
      <c r="Z92" s="1162"/>
      <c r="AA92" s="1162"/>
      <c r="AB92" s="1162"/>
      <c r="AC92" s="1162"/>
      <c r="AD92" s="1163"/>
      <c r="AE92" s="1163"/>
      <c r="AF92" s="1163"/>
      <c r="AG92" s="1163"/>
      <c r="AH92" s="1163"/>
      <c r="AI92" s="1163"/>
      <c r="AJ92" s="1163"/>
      <c r="AK92" s="1163"/>
      <c r="AL92" s="1163"/>
      <c r="AM92" s="1163"/>
      <c r="AN92" s="1163"/>
      <c r="AO92" s="1163"/>
      <c r="AP92" s="1163"/>
      <c r="AQ92" s="1163"/>
      <c r="AR92" s="1163"/>
      <c r="AS92" s="1163"/>
    </row>
    <row r="93" spans="1:45" s="1164" customFormat="1">
      <c r="A93" s="1173"/>
      <c r="B93" s="1173"/>
      <c r="C93" s="650"/>
      <c r="D93" s="650"/>
      <c r="E93" s="650"/>
      <c r="F93" s="650"/>
      <c r="G93" s="650"/>
      <c r="H93" s="1688"/>
      <c r="I93" s="650"/>
      <c r="J93" s="650"/>
      <c r="K93" s="650"/>
      <c r="L93" s="650"/>
      <c r="M93" s="650"/>
      <c r="N93" s="1162"/>
      <c r="O93" s="1162"/>
      <c r="P93" s="1162"/>
      <c r="Q93" s="1162"/>
      <c r="R93" s="1680"/>
      <c r="S93" s="1162"/>
      <c r="T93" s="1162"/>
      <c r="U93" s="1162"/>
      <c r="V93" s="1162"/>
      <c r="W93" s="1674"/>
      <c r="X93" s="1162"/>
      <c r="Y93" s="1162"/>
      <c r="Z93" s="1162"/>
      <c r="AA93" s="1162"/>
      <c r="AB93" s="1162"/>
      <c r="AC93" s="1162"/>
      <c r="AD93" s="1163"/>
      <c r="AE93" s="1163"/>
      <c r="AF93" s="1163"/>
      <c r="AG93" s="1163"/>
      <c r="AH93" s="1163"/>
      <c r="AI93" s="1163"/>
      <c r="AJ93" s="1163"/>
      <c r="AK93" s="1163"/>
      <c r="AL93" s="1163"/>
      <c r="AM93" s="1163"/>
      <c r="AN93" s="1163"/>
      <c r="AO93" s="1163"/>
      <c r="AP93" s="1163"/>
      <c r="AQ93" s="1163"/>
      <c r="AR93" s="1163"/>
      <c r="AS93" s="1163"/>
    </row>
    <row r="94" spans="1:45" s="1164" customFormat="1">
      <c r="A94" s="1173"/>
      <c r="B94" s="1173"/>
      <c r="C94" s="650"/>
      <c r="D94" s="650"/>
      <c r="E94" s="650"/>
      <c r="F94" s="650"/>
      <c r="G94" s="650"/>
      <c r="H94" s="1688"/>
      <c r="I94" s="650"/>
      <c r="J94" s="650"/>
      <c r="K94" s="650"/>
      <c r="L94" s="650"/>
      <c r="M94" s="650"/>
      <c r="N94" s="1162"/>
      <c r="O94" s="1162"/>
      <c r="P94" s="1162"/>
      <c r="Q94" s="1162"/>
      <c r="R94" s="1680"/>
      <c r="S94" s="1162"/>
      <c r="T94" s="1162"/>
      <c r="U94" s="1162"/>
      <c r="V94" s="1162"/>
      <c r="W94" s="1674"/>
      <c r="X94" s="1162"/>
      <c r="Y94" s="1162"/>
      <c r="Z94" s="1162"/>
      <c r="AA94" s="1162"/>
      <c r="AB94" s="1162"/>
      <c r="AC94" s="1162"/>
      <c r="AD94" s="1163"/>
      <c r="AE94" s="1163"/>
      <c r="AF94" s="1163"/>
      <c r="AG94" s="1163"/>
      <c r="AH94" s="1163"/>
      <c r="AI94" s="1163"/>
      <c r="AJ94" s="1163"/>
      <c r="AK94" s="1163"/>
      <c r="AL94" s="1163"/>
      <c r="AM94" s="1163"/>
      <c r="AN94" s="1163"/>
      <c r="AO94" s="1163"/>
      <c r="AP94" s="1163"/>
      <c r="AQ94" s="1163"/>
      <c r="AR94" s="1163"/>
      <c r="AS94" s="1163"/>
    </row>
    <row r="95" spans="1:45" s="1164" customFormat="1">
      <c r="A95" s="1173"/>
      <c r="B95" s="1173"/>
      <c r="C95" s="631"/>
      <c r="D95" s="631"/>
      <c r="E95" s="631"/>
      <c r="F95" s="631"/>
      <c r="G95" s="631"/>
      <c r="H95" s="859"/>
      <c r="I95" s="650"/>
      <c r="J95" s="650"/>
      <c r="K95" s="650"/>
      <c r="L95" s="650"/>
      <c r="M95" s="650"/>
      <c r="N95" s="1162"/>
      <c r="O95" s="1162"/>
      <c r="P95" s="1162"/>
      <c r="Q95" s="1162"/>
      <c r="R95" s="1680"/>
      <c r="S95" s="1162"/>
      <c r="T95" s="1162"/>
      <c r="U95" s="1162"/>
      <c r="V95" s="1162"/>
      <c r="W95" s="1674"/>
      <c r="X95" s="1162"/>
      <c r="Y95" s="1162"/>
      <c r="Z95" s="1162"/>
      <c r="AA95" s="1162"/>
      <c r="AB95" s="1162"/>
      <c r="AC95" s="1162"/>
      <c r="AD95" s="1163"/>
      <c r="AE95" s="1163"/>
      <c r="AF95" s="1163"/>
      <c r="AG95" s="1163"/>
      <c r="AH95" s="1163"/>
      <c r="AI95" s="1163"/>
      <c r="AJ95" s="1163"/>
      <c r="AK95" s="1163"/>
      <c r="AL95" s="1163"/>
      <c r="AM95" s="1163"/>
      <c r="AN95" s="1163"/>
      <c r="AO95" s="1163"/>
      <c r="AP95" s="1163"/>
      <c r="AQ95" s="1163"/>
      <c r="AR95" s="1163"/>
      <c r="AS95" s="1163"/>
    </row>
    <row r="96" spans="1:45" s="1164" customFormat="1">
      <c r="A96" s="1173"/>
      <c r="B96" s="1173"/>
      <c r="C96" s="631"/>
      <c r="D96" s="631"/>
      <c r="E96" s="631"/>
      <c r="F96" s="631"/>
      <c r="G96" s="631"/>
      <c r="H96" s="859"/>
      <c r="I96" s="650"/>
      <c r="J96" s="650"/>
      <c r="K96" s="650"/>
      <c r="L96" s="650"/>
      <c r="M96" s="650"/>
      <c r="N96" s="1162"/>
      <c r="O96" s="1162"/>
      <c r="P96" s="1162"/>
      <c r="Q96" s="1162"/>
      <c r="R96" s="1680"/>
      <c r="S96" s="1162"/>
      <c r="T96" s="1162"/>
      <c r="U96" s="1162"/>
      <c r="V96" s="1162"/>
      <c r="W96" s="1674"/>
      <c r="X96" s="1162"/>
      <c r="Y96" s="1162"/>
      <c r="Z96" s="1162"/>
      <c r="AA96" s="1162"/>
      <c r="AB96" s="1162"/>
      <c r="AC96" s="1162"/>
      <c r="AD96" s="1163"/>
      <c r="AE96" s="1163"/>
      <c r="AF96" s="1163"/>
      <c r="AG96" s="1163"/>
      <c r="AH96" s="1163"/>
      <c r="AI96" s="1163"/>
      <c r="AJ96" s="1163"/>
      <c r="AK96" s="1163"/>
      <c r="AL96" s="1163"/>
      <c r="AM96" s="1163"/>
      <c r="AN96" s="1163"/>
      <c r="AO96" s="1163"/>
      <c r="AP96" s="1163"/>
      <c r="AQ96" s="1163"/>
      <c r="AR96" s="1163"/>
      <c r="AS96" s="1163"/>
    </row>
    <row r="97" spans="1:45" s="1164" customFormat="1">
      <c r="A97" s="1173"/>
      <c r="B97" s="1173"/>
      <c r="C97" s="631"/>
      <c r="D97" s="631"/>
      <c r="E97" s="631"/>
      <c r="F97" s="631"/>
      <c r="G97" s="631"/>
      <c r="H97" s="859"/>
      <c r="I97" s="650"/>
      <c r="J97" s="650"/>
      <c r="K97" s="650"/>
      <c r="L97" s="650"/>
      <c r="M97" s="650"/>
      <c r="N97" s="1162"/>
      <c r="O97" s="1162"/>
      <c r="P97" s="1162"/>
      <c r="Q97" s="1162"/>
      <c r="R97" s="1680"/>
      <c r="S97" s="1162"/>
      <c r="T97" s="1162"/>
      <c r="U97" s="1162"/>
      <c r="V97" s="1162"/>
      <c r="W97" s="1674"/>
      <c r="X97" s="1162"/>
      <c r="Y97" s="1162"/>
      <c r="Z97" s="1162"/>
      <c r="AA97" s="1162"/>
      <c r="AB97" s="1162"/>
      <c r="AC97" s="1162"/>
      <c r="AD97" s="1163"/>
      <c r="AE97" s="1163"/>
      <c r="AF97" s="1163"/>
      <c r="AG97" s="1163"/>
      <c r="AH97" s="1163"/>
      <c r="AI97" s="1163"/>
      <c r="AJ97" s="1163"/>
      <c r="AK97" s="1163"/>
      <c r="AL97" s="1163"/>
      <c r="AM97" s="1163"/>
      <c r="AN97" s="1163"/>
      <c r="AO97" s="1163"/>
      <c r="AP97" s="1163"/>
      <c r="AQ97" s="1163"/>
      <c r="AR97" s="1163"/>
      <c r="AS97" s="1163"/>
    </row>
    <row r="98" spans="1:45" s="1164" customFormat="1">
      <c r="A98" s="1173"/>
      <c r="B98" s="1173"/>
      <c r="C98" s="631"/>
      <c r="D98" s="631"/>
      <c r="E98" s="631"/>
      <c r="F98" s="631"/>
      <c r="G98" s="631"/>
      <c r="H98" s="859"/>
      <c r="I98" s="650"/>
      <c r="J98" s="650"/>
      <c r="K98" s="650"/>
      <c r="L98" s="650"/>
      <c r="M98" s="650"/>
      <c r="N98" s="1162"/>
      <c r="O98" s="1162"/>
      <c r="P98" s="1162"/>
      <c r="Q98" s="1162"/>
      <c r="R98" s="1680"/>
      <c r="S98" s="1162"/>
      <c r="T98" s="1162"/>
      <c r="U98" s="1162"/>
      <c r="V98" s="1162"/>
      <c r="W98" s="1674"/>
      <c r="X98" s="1162"/>
      <c r="Y98" s="1162"/>
      <c r="Z98" s="1162"/>
      <c r="AA98" s="1162"/>
      <c r="AB98" s="1162"/>
      <c r="AC98" s="1162"/>
      <c r="AD98" s="1163"/>
      <c r="AE98" s="1163"/>
      <c r="AF98" s="1163"/>
      <c r="AG98" s="1163"/>
      <c r="AH98" s="1163"/>
      <c r="AI98" s="1163"/>
      <c r="AJ98" s="1163"/>
      <c r="AK98" s="1163"/>
      <c r="AL98" s="1163"/>
      <c r="AM98" s="1163"/>
      <c r="AN98" s="1163"/>
      <c r="AO98" s="1163"/>
      <c r="AP98" s="1163"/>
      <c r="AQ98" s="1163"/>
      <c r="AR98" s="1163"/>
      <c r="AS98" s="1163"/>
    </row>
    <row r="99" spans="1:45" s="1164" customFormat="1">
      <c r="A99" s="1173"/>
      <c r="B99" s="1173"/>
      <c r="C99" s="631"/>
      <c r="D99" s="631"/>
      <c r="E99" s="631"/>
      <c r="F99" s="631"/>
      <c r="G99" s="631"/>
      <c r="H99" s="859"/>
      <c r="I99" s="650"/>
      <c r="J99" s="650"/>
      <c r="K99" s="650"/>
      <c r="L99" s="650"/>
      <c r="M99" s="650"/>
      <c r="N99" s="1162"/>
      <c r="O99" s="1162"/>
      <c r="P99" s="1162"/>
      <c r="Q99" s="1162"/>
      <c r="R99" s="1680"/>
      <c r="S99" s="1162"/>
      <c r="T99" s="1162"/>
      <c r="U99" s="1162"/>
      <c r="V99" s="1162"/>
      <c r="W99" s="1674"/>
      <c r="X99" s="1162"/>
      <c r="Y99" s="1162"/>
      <c r="Z99" s="1162"/>
      <c r="AA99" s="1162"/>
      <c r="AB99" s="1162"/>
      <c r="AC99" s="1162"/>
      <c r="AD99" s="1163"/>
      <c r="AE99" s="1163"/>
      <c r="AF99" s="1163"/>
      <c r="AG99" s="1163"/>
      <c r="AH99" s="1163"/>
      <c r="AI99" s="1163"/>
      <c r="AJ99" s="1163"/>
      <c r="AK99" s="1163"/>
      <c r="AL99" s="1163"/>
      <c r="AM99" s="1163"/>
      <c r="AN99" s="1163"/>
      <c r="AO99" s="1163"/>
      <c r="AP99" s="1163"/>
      <c r="AQ99" s="1163"/>
      <c r="AR99" s="1163"/>
      <c r="AS99" s="1163"/>
    </row>
    <row r="100" spans="1:45" s="1164" customFormat="1">
      <c r="A100" s="1173"/>
      <c r="B100" s="1173"/>
      <c r="C100" s="631"/>
      <c r="D100" s="631"/>
      <c r="E100" s="631"/>
      <c r="F100" s="631"/>
      <c r="G100" s="631"/>
      <c r="H100" s="859"/>
      <c r="I100" s="650"/>
      <c r="J100" s="650"/>
      <c r="K100" s="650"/>
      <c r="L100" s="650"/>
      <c r="M100" s="650"/>
      <c r="N100" s="1162"/>
      <c r="O100" s="1162"/>
      <c r="P100" s="1162"/>
      <c r="Q100" s="1162"/>
      <c r="R100" s="1680"/>
      <c r="S100" s="1162"/>
      <c r="T100" s="1162"/>
      <c r="U100" s="1162"/>
      <c r="V100" s="1162"/>
      <c r="W100" s="1674"/>
      <c r="X100" s="1162"/>
      <c r="Y100" s="1162"/>
      <c r="Z100" s="1162"/>
      <c r="AA100" s="1162"/>
      <c r="AB100" s="1162"/>
      <c r="AC100" s="1162"/>
      <c r="AD100" s="1163"/>
      <c r="AE100" s="1163"/>
      <c r="AF100" s="1163"/>
      <c r="AG100" s="1163"/>
      <c r="AH100" s="1163"/>
      <c r="AI100" s="1163"/>
      <c r="AJ100" s="1163"/>
      <c r="AK100" s="1163"/>
      <c r="AL100" s="1163"/>
      <c r="AM100" s="1163"/>
      <c r="AN100" s="1163"/>
      <c r="AO100" s="1163"/>
      <c r="AP100" s="1163"/>
      <c r="AQ100" s="1163"/>
      <c r="AR100" s="1163"/>
      <c r="AS100" s="1163"/>
    </row>
    <row r="101" spans="1:45" s="1164" customFormat="1" ht="13.5" customHeight="1">
      <c r="A101" s="1173"/>
      <c r="B101" s="1173"/>
      <c r="C101" s="631"/>
      <c r="D101" s="631"/>
      <c r="E101" s="631"/>
      <c r="F101" s="631"/>
      <c r="G101" s="631"/>
      <c r="H101" s="859"/>
      <c r="I101" s="650"/>
      <c r="J101" s="650"/>
      <c r="K101" s="650"/>
      <c r="L101" s="650"/>
      <c r="M101" s="650"/>
      <c r="N101" s="1162"/>
      <c r="O101" s="1162"/>
      <c r="P101" s="1162"/>
      <c r="Q101" s="1162"/>
      <c r="R101" s="1680"/>
      <c r="S101" s="1162"/>
      <c r="T101" s="1162"/>
      <c r="U101" s="1162"/>
      <c r="V101" s="1162"/>
      <c r="W101" s="1674"/>
      <c r="X101" s="1162"/>
      <c r="Y101" s="1162"/>
      <c r="Z101" s="1162"/>
      <c r="AA101" s="1162"/>
      <c r="AB101" s="1162"/>
      <c r="AC101" s="1162"/>
      <c r="AD101" s="1163"/>
      <c r="AE101" s="1163"/>
      <c r="AF101" s="1163"/>
      <c r="AG101" s="1163"/>
      <c r="AH101" s="1163"/>
      <c r="AI101" s="1163"/>
      <c r="AJ101" s="1163"/>
      <c r="AK101" s="1163"/>
      <c r="AL101" s="1163"/>
      <c r="AM101" s="1163"/>
      <c r="AN101" s="1163"/>
      <c r="AO101" s="1163"/>
      <c r="AP101" s="1163"/>
      <c r="AQ101" s="1163"/>
      <c r="AR101" s="1163"/>
      <c r="AS101" s="1163"/>
    </row>
    <row r="102" spans="1:45" s="1164" customFormat="1">
      <c r="A102" s="1173"/>
      <c r="B102" s="1173"/>
      <c r="C102" s="631"/>
      <c r="D102" s="631"/>
      <c r="E102" s="631"/>
      <c r="F102" s="631"/>
      <c r="G102" s="631"/>
      <c r="H102" s="859"/>
      <c r="I102" s="650"/>
      <c r="J102" s="650"/>
      <c r="K102" s="650"/>
      <c r="L102" s="650"/>
      <c r="M102" s="650"/>
      <c r="N102" s="1162"/>
      <c r="O102" s="1162"/>
      <c r="P102" s="1162"/>
      <c r="Q102" s="1162"/>
      <c r="R102" s="1680"/>
      <c r="S102" s="1162"/>
      <c r="T102" s="1162"/>
      <c r="U102" s="1162"/>
      <c r="V102" s="1162"/>
      <c r="W102" s="1674"/>
      <c r="X102" s="1162"/>
      <c r="Y102" s="1162"/>
      <c r="Z102" s="1162"/>
      <c r="AA102" s="1162"/>
      <c r="AB102" s="1162"/>
      <c r="AC102" s="1162"/>
      <c r="AD102" s="1163"/>
      <c r="AE102" s="1163"/>
      <c r="AF102" s="1163"/>
      <c r="AG102" s="1163"/>
      <c r="AH102" s="1163"/>
      <c r="AI102" s="1163"/>
      <c r="AJ102" s="1163"/>
      <c r="AK102" s="1163"/>
      <c r="AL102" s="1163"/>
      <c r="AM102" s="1163"/>
      <c r="AN102" s="1163"/>
      <c r="AO102" s="1163"/>
      <c r="AP102" s="1163"/>
      <c r="AQ102" s="1163"/>
      <c r="AR102" s="1163"/>
      <c r="AS102" s="1163"/>
    </row>
    <row r="103" spans="1:45" s="1164" customFormat="1">
      <c r="A103" s="1173"/>
      <c r="B103" s="1173"/>
      <c r="C103" s="631"/>
      <c r="D103" s="631"/>
      <c r="E103" s="631"/>
      <c r="F103" s="631"/>
      <c r="G103" s="631"/>
      <c r="H103" s="859"/>
      <c r="I103" s="650"/>
      <c r="J103" s="650"/>
      <c r="K103" s="650"/>
      <c r="L103" s="650"/>
      <c r="M103" s="650"/>
      <c r="N103" s="1162"/>
      <c r="O103" s="1162"/>
      <c r="P103" s="1162"/>
      <c r="Q103" s="1162"/>
      <c r="R103" s="1680"/>
      <c r="S103" s="1162"/>
      <c r="T103" s="1162"/>
      <c r="U103" s="1162"/>
      <c r="V103" s="1162"/>
      <c r="W103" s="1674"/>
      <c r="X103" s="1162"/>
      <c r="Y103" s="1162"/>
      <c r="Z103" s="1162"/>
      <c r="AA103" s="1162"/>
      <c r="AB103" s="1162"/>
      <c r="AC103" s="1162"/>
      <c r="AD103" s="1163"/>
      <c r="AE103" s="1163"/>
      <c r="AF103" s="1163"/>
      <c r="AG103" s="1163"/>
      <c r="AH103" s="1163"/>
      <c r="AI103" s="1163"/>
      <c r="AJ103" s="1163"/>
      <c r="AK103" s="1163"/>
      <c r="AL103" s="1163"/>
      <c r="AM103" s="1163"/>
      <c r="AN103" s="1163"/>
      <c r="AO103" s="1163"/>
      <c r="AP103" s="1163"/>
      <c r="AQ103" s="1163"/>
      <c r="AR103" s="1163"/>
      <c r="AS103" s="1163"/>
    </row>
    <row r="104" spans="1:45" s="1164" customFormat="1">
      <c r="A104" s="1173"/>
      <c r="C104" s="631"/>
      <c r="D104" s="631"/>
      <c r="E104" s="631"/>
      <c r="F104" s="631"/>
      <c r="G104" s="631"/>
      <c r="H104" s="859"/>
      <c r="I104" s="650"/>
      <c r="J104" s="650"/>
      <c r="K104" s="650"/>
      <c r="L104" s="650"/>
      <c r="M104" s="650"/>
      <c r="N104" s="1162"/>
      <c r="O104" s="1162"/>
      <c r="P104" s="1162"/>
      <c r="Q104" s="1162"/>
      <c r="R104" s="1680"/>
      <c r="S104" s="1162"/>
      <c r="T104" s="1162"/>
      <c r="U104" s="1162"/>
      <c r="V104" s="1162"/>
      <c r="W104" s="1674"/>
      <c r="X104" s="1162"/>
      <c r="Y104" s="1162"/>
      <c r="Z104" s="1162"/>
      <c r="AA104" s="1162"/>
      <c r="AB104" s="1162"/>
      <c r="AC104" s="1162"/>
      <c r="AD104" s="1163"/>
      <c r="AE104" s="1163"/>
      <c r="AF104" s="1163"/>
      <c r="AG104" s="1163"/>
      <c r="AH104" s="1163"/>
      <c r="AI104" s="1163"/>
      <c r="AJ104" s="1163"/>
      <c r="AK104" s="1163"/>
      <c r="AL104" s="1163"/>
      <c r="AM104" s="1163"/>
      <c r="AN104" s="1163"/>
      <c r="AO104" s="1163"/>
      <c r="AP104" s="1163"/>
      <c r="AQ104" s="1163"/>
      <c r="AR104" s="1163"/>
      <c r="AS104" s="1163"/>
    </row>
    <row r="105" spans="1:45" s="1164" customFormat="1">
      <c r="A105" s="1173"/>
      <c r="C105" s="631"/>
      <c r="D105" s="631"/>
      <c r="E105" s="631"/>
      <c r="F105" s="631"/>
      <c r="G105" s="631"/>
      <c r="H105" s="859"/>
      <c r="I105" s="650"/>
      <c r="J105" s="650"/>
      <c r="K105" s="650"/>
      <c r="L105" s="650"/>
      <c r="M105" s="650"/>
      <c r="N105" s="1162"/>
      <c r="O105" s="1162"/>
      <c r="P105" s="1162"/>
      <c r="Q105" s="1162"/>
      <c r="R105" s="1680"/>
      <c r="S105" s="1162"/>
      <c r="T105" s="1162"/>
      <c r="U105" s="1162"/>
      <c r="V105" s="1162"/>
      <c r="W105" s="1674"/>
      <c r="X105" s="1162"/>
      <c r="Y105" s="1162"/>
      <c r="Z105" s="1162"/>
      <c r="AA105" s="1162"/>
      <c r="AB105" s="1162"/>
      <c r="AC105" s="1162"/>
      <c r="AD105" s="1163"/>
      <c r="AE105" s="1163"/>
      <c r="AF105" s="1163"/>
      <c r="AG105" s="1163"/>
      <c r="AH105" s="1163"/>
      <c r="AI105" s="1163"/>
      <c r="AJ105" s="1163"/>
      <c r="AK105" s="1163"/>
      <c r="AL105" s="1163"/>
      <c r="AM105" s="1163"/>
      <c r="AN105" s="1163"/>
      <c r="AO105" s="1163"/>
      <c r="AP105" s="1163"/>
      <c r="AQ105" s="1163"/>
      <c r="AR105" s="1163"/>
      <c r="AS105" s="1163"/>
    </row>
    <row r="106" spans="1:45">
      <c r="B106" s="631"/>
      <c r="I106" s="650"/>
      <c r="J106" s="650"/>
      <c r="K106" s="650"/>
      <c r="L106" s="650"/>
      <c r="M106" s="650"/>
      <c r="O106" s="1124"/>
      <c r="P106" s="1124"/>
      <c r="Q106" s="1124"/>
      <c r="R106" s="1669"/>
      <c r="S106" s="1124"/>
      <c r="T106" s="1124"/>
      <c r="U106" s="1124"/>
      <c r="V106" s="1124"/>
      <c r="W106" s="1670"/>
      <c r="X106" s="1124"/>
      <c r="Y106" s="1124"/>
      <c r="Z106" s="1124"/>
      <c r="AA106" s="1124"/>
      <c r="AB106" s="1124"/>
      <c r="AC106" s="1124"/>
    </row>
    <row r="107" spans="1:45">
      <c r="B107" s="631"/>
      <c r="I107" s="650"/>
      <c r="J107" s="650"/>
      <c r="K107" s="650"/>
      <c r="L107" s="650"/>
      <c r="M107" s="650"/>
      <c r="O107" s="1124"/>
      <c r="P107" s="1124"/>
      <c r="Q107" s="1124"/>
      <c r="R107" s="1669"/>
      <c r="S107" s="1124"/>
      <c r="T107" s="1124"/>
      <c r="U107" s="1124"/>
      <c r="V107" s="1124"/>
      <c r="W107" s="1670"/>
      <c r="X107" s="1124"/>
      <c r="Y107" s="1124"/>
      <c r="Z107" s="1124"/>
      <c r="AA107" s="1124"/>
      <c r="AB107" s="1124"/>
      <c r="AC107" s="1124"/>
    </row>
    <row r="108" spans="1:45">
      <c r="A108" s="631"/>
      <c r="B108" s="631"/>
      <c r="I108" s="650"/>
      <c r="J108" s="650"/>
      <c r="K108" s="650"/>
      <c r="L108" s="650"/>
      <c r="M108" s="650"/>
      <c r="N108" s="650"/>
      <c r="O108" s="650"/>
      <c r="P108" s="650"/>
      <c r="Q108" s="650"/>
      <c r="R108" s="650"/>
      <c r="S108" s="650"/>
      <c r="T108" s="650"/>
      <c r="U108" s="650"/>
      <c r="V108" s="650"/>
      <c r="W108" s="650"/>
      <c r="X108" s="650"/>
      <c r="Y108" s="650"/>
      <c r="Z108" s="650"/>
      <c r="AA108" s="650"/>
      <c r="AB108" s="650"/>
      <c r="AC108" s="650"/>
      <c r="AD108" s="631"/>
      <c r="AE108" s="631"/>
      <c r="AF108" s="631"/>
      <c r="AG108" s="631"/>
      <c r="AH108" s="631"/>
      <c r="AI108" s="631"/>
      <c r="AJ108" s="631"/>
      <c r="AK108" s="631"/>
      <c r="AL108" s="631"/>
      <c r="AM108" s="631"/>
      <c r="AN108" s="631"/>
      <c r="AO108" s="631"/>
      <c r="AP108" s="631"/>
      <c r="AQ108" s="631"/>
      <c r="AR108" s="631"/>
      <c r="AS108" s="631"/>
    </row>
    <row r="109" spans="1:45">
      <c r="A109" s="631"/>
      <c r="I109" s="650"/>
      <c r="J109" s="650"/>
      <c r="K109" s="650"/>
      <c r="L109" s="650"/>
      <c r="M109" s="650"/>
      <c r="N109" s="650"/>
      <c r="O109" s="650"/>
      <c r="P109" s="650"/>
      <c r="Q109" s="650"/>
      <c r="R109" s="650"/>
      <c r="S109" s="650"/>
      <c r="T109" s="650"/>
      <c r="U109" s="650"/>
      <c r="V109" s="650"/>
      <c r="W109" s="650"/>
      <c r="X109" s="650"/>
      <c r="Y109" s="650"/>
      <c r="Z109" s="650"/>
      <c r="AA109" s="650"/>
      <c r="AB109" s="650"/>
      <c r="AC109" s="650"/>
      <c r="AD109" s="631"/>
      <c r="AE109" s="631"/>
      <c r="AF109" s="631"/>
      <c r="AG109" s="631"/>
      <c r="AH109" s="631"/>
      <c r="AI109" s="631"/>
      <c r="AJ109" s="631"/>
      <c r="AK109" s="631"/>
      <c r="AL109" s="631"/>
      <c r="AM109" s="631"/>
      <c r="AN109" s="631"/>
      <c r="AO109" s="631"/>
      <c r="AP109" s="631"/>
      <c r="AQ109" s="631"/>
      <c r="AR109" s="631"/>
      <c r="AS109" s="631"/>
    </row>
    <row r="110" spans="1:45">
      <c r="A110" s="631"/>
      <c r="I110" s="650"/>
      <c r="J110" s="650"/>
      <c r="K110" s="650"/>
      <c r="L110" s="650"/>
      <c r="M110" s="650"/>
      <c r="N110" s="650"/>
      <c r="O110" s="650"/>
      <c r="P110" s="650"/>
      <c r="Q110" s="650"/>
      <c r="R110" s="650"/>
      <c r="S110" s="650"/>
      <c r="T110" s="650"/>
      <c r="U110" s="650"/>
      <c r="V110" s="650"/>
      <c r="W110" s="650"/>
      <c r="X110" s="650"/>
      <c r="Y110" s="650"/>
      <c r="Z110" s="650"/>
      <c r="AA110" s="650"/>
      <c r="AB110" s="650"/>
      <c r="AC110" s="650"/>
      <c r="AD110" s="631"/>
      <c r="AE110" s="631"/>
      <c r="AF110" s="631"/>
      <c r="AG110" s="631"/>
      <c r="AH110" s="631"/>
      <c r="AI110" s="631"/>
      <c r="AJ110" s="631"/>
      <c r="AK110" s="631"/>
      <c r="AL110" s="631"/>
      <c r="AM110" s="631"/>
      <c r="AN110" s="631"/>
      <c r="AO110" s="631"/>
      <c r="AP110" s="631"/>
      <c r="AQ110" s="631"/>
      <c r="AR110" s="631"/>
      <c r="AS110" s="631"/>
    </row>
    <row r="111" spans="1:45">
      <c r="A111" s="631"/>
      <c r="I111" s="650"/>
      <c r="J111" s="650"/>
      <c r="K111" s="650"/>
      <c r="L111" s="650"/>
      <c r="M111" s="650"/>
      <c r="N111" s="650"/>
      <c r="O111" s="650"/>
      <c r="P111" s="650"/>
      <c r="Q111" s="650"/>
      <c r="R111" s="650"/>
      <c r="S111" s="650"/>
      <c r="T111" s="650"/>
      <c r="U111" s="650"/>
      <c r="V111" s="650"/>
      <c r="W111" s="650"/>
      <c r="X111" s="650"/>
      <c r="Y111" s="650"/>
      <c r="Z111" s="650"/>
      <c r="AA111" s="650"/>
      <c r="AB111" s="650"/>
      <c r="AC111" s="650"/>
      <c r="AD111" s="631"/>
      <c r="AE111" s="631"/>
      <c r="AF111" s="631"/>
      <c r="AG111" s="631"/>
      <c r="AH111" s="631"/>
      <c r="AI111" s="631"/>
      <c r="AJ111" s="631"/>
      <c r="AK111" s="631"/>
      <c r="AL111" s="631"/>
      <c r="AM111" s="631"/>
      <c r="AN111" s="631"/>
      <c r="AO111" s="631"/>
      <c r="AP111" s="631"/>
      <c r="AQ111" s="631"/>
      <c r="AR111" s="631"/>
      <c r="AS111" s="631"/>
    </row>
    <row r="112" spans="1:45">
      <c r="A112" s="631"/>
      <c r="I112" s="650"/>
      <c r="J112" s="650"/>
      <c r="K112" s="650"/>
      <c r="L112" s="650"/>
      <c r="M112" s="650"/>
      <c r="N112" s="650"/>
      <c r="O112" s="650"/>
      <c r="P112" s="650"/>
      <c r="Q112" s="650"/>
      <c r="R112" s="650"/>
      <c r="S112" s="650"/>
      <c r="T112" s="650"/>
      <c r="U112" s="650"/>
      <c r="V112" s="650"/>
      <c r="W112" s="650"/>
      <c r="X112" s="650"/>
      <c r="Y112" s="650"/>
      <c r="Z112" s="650"/>
      <c r="AA112" s="650"/>
      <c r="AB112" s="650"/>
      <c r="AC112" s="650"/>
      <c r="AD112" s="631"/>
      <c r="AE112" s="631"/>
      <c r="AF112" s="631"/>
      <c r="AG112" s="631"/>
      <c r="AH112" s="631"/>
      <c r="AI112" s="631"/>
      <c r="AJ112" s="631"/>
      <c r="AK112" s="631"/>
      <c r="AL112" s="631"/>
      <c r="AM112" s="631"/>
      <c r="AN112" s="631"/>
      <c r="AO112" s="631"/>
      <c r="AP112" s="631"/>
      <c r="AQ112" s="631"/>
      <c r="AR112" s="631"/>
      <c r="AS112" s="631"/>
    </row>
    <row r="113" spans="1:45">
      <c r="A113" s="631"/>
      <c r="I113" s="650"/>
      <c r="J113" s="650"/>
      <c r="K113" s="650"/>
      <c r="L113" s="650"/>
      <c r="M113" s="650"/>
      <c r="N113" s="650"/>
      <c r="O113" s="650"/>
      <c r="P113" s="650"/>
      <c r="Q113" s="650"/>
      <c r="R113" s="650"/>
      <c r="S113" s="650"/>
      <c r="T113" s="650"/>
      <c r="U113" s="650"/>
      <c r="V113" s="650"/>
      <c r="W113" s="650"/>
      <c r="X113" s="650"/>
      <c r="Y113" s="650"/>
      <c r="Z113" s="650"/>
      <c r="AA113" s="650"/>
      <c r="AB113" s="650"/>
      <c r="AC113" s="650"/>
      <c r="AD113" s="631"/>
      <c r="AE113" s="631"/>
      <c r="AF113" s="631"/>
      <c r="AG113" s="631"/>
      <c r="AH113" s="631"/>
      <c r="AI113" s="631"/>
      <c r="AJ113" s="631"/>
      <c r="AK113" s="631"/>
      <c r="AL113" s="631"/>
      <c r="AM113" s="631"/>
      <c r="AN113" s="631"/>
      <c r="AO113" s="631"/>
      <c r="AP113" s="631"/>
      <c r="AQ113" s="631"/>
      <c r="AR113" s="631"/>
      <c r="AS113" s="631"/>
    </row>
    <row r="114" spans="1:45">
      <c r="A114" s="631"/>
      <c r="I114" s="650"/>
      <c r="J114" s="650"/>
      <c r="K114" s="650"/>
      <c r="L114" s="650"/>
      <c r="M114" s="650"/>
      <c r="N114" s="650"/>
      <c r="O114" s="650"/>
      <c r="P114" s="650"/>
      <c r="Q114" s="650"/>
      <c r="R114" s="650"/>
      <c r="S114" s="650"/>
      <c r="T114" s="650"/>
      <c r="U114" s="650"/>
      <c r="V114" s="650"/>
      <c r="W114" s="650"/>
      <c r="X114" s="650"/>
      <c r="Y114" s="650"/>
      <c r="Z114" s="650"/>
      <c r="AA114" s="650"/>
      <c r="AB114" s="650"/>
      <c r="AC114" s="650"/>
      <c r="AD114" s="631"/>
      <c r="AE114" s="631"/>
      <c r="AF114" s="631"/>
      <c r="AG114" s="631"/>
      <c r="AH114" s="631"/>
      <c r="AI114" s="631"/>
      <c r="AJ114" s="631"/>
      <c r="AK114" s="631"/>
      <c r="AL114" s="631"/>
      <c r="AM114" s="631"/>
      <c r="AN114" s="631"/>
      <c r="AO114" s="631"/>
      <c r="AP114" s="631"/>
      <c r="AQ114" s="631"/>
      <c r="AR114" s="631"/>
      <c r="AS114" s="631"/>
    </row>
    <row r="115" spans="1:45">
      <c r="A115" s="631"/>
      <c r="I115" s="650"/>
      <c r="J115" s="650"/>
      <c r="K115" s="650"/>
      <c r="L115" s="650"/>
      <c r="M115" s="650"/>
      <c r="N115" s="650"/>
      <c r="O115" s="650"/>
      <c r="P115" s="650"/>
      <c r="Q115" s="650"/>
      <c r="R115" s="650"/>
      <c r="S115" s="650"/>
      <c r="T115" s="650"/>
      <c r="U115" s="650"/>
      <c r="V115" s="650"/>
      <c r="W115" s="650"/>
      <c r="X115" s="650"/>
      <c r="Y115" s="650"/>
      <c r="Z115" s="650"/>
      <c r="AA115" s="650"/>
      <c r="AB115" s="650"/>
      <c r="AC115" s="650"/>
      <c r="AD115" s="631"/>
      <c r="AE115" s="631"/>
      <c r="AF115" s="631"/>
      <c r="AG115" s="631"/>
      <c r="AH115" s="631"/>
      <c r="AI115" s="631"/>
      <c r="AJ115" s="631"/>
      <c r="AK115" s="631"/>
      <c r="AL115" s="631"/>
      <c r="AM115" s="631"/>
      <c r="AN115" s="631"/>
      <c r="AO115" s="631"/>
      <c r="AP115" s="631"/>
      <c r="AQ115" s="631"/>
      <c r="AR115" s="631"/>
      <c r="AS115" s="631"/>
    </row>
    <row r="116" spans="1:45">
      <c r="A116" s="631"/>
      <c r="I116" s="650"/>
      <c r="J116" s="650"/>
      <c r="K116" s="650"/>
      <c r="L116" s="650"/>
      <c r="M116" s="650"/>
      <c r="N116" s="650"/>
      <c r="O116" s="650"/>
      <c r="P116" s="650"/>
      <c r="Q116" s="650"/>
      <c r="R116" s="650"/>
      <c r="S116" s="650"/>
      <c r="T116" s="650"/>
      <c r="U116" s="650"/>
      <c r="V116" s="650"/>
      <c r="W116" s="650"/>
      <c r="X116" s="650"/>
      <c r="Y116" s="650"/>
      <c r="Z116" s="650"/>
      <c r="AA116" s="650"/>
      <c r="AB116" s="650"/>
      <c r="AC116" s="650"/>
      <c r="AD116" s="631"/>
      <c r="AE116" s="631"/>
      <c r="AF116" s="631"/>
      <c r="AG116" s="631"/>
      <c r="AH116" s="631"/>
      <c r="AI116" s="631"/>
      <c r="AJ116" s="631"/>
      <c r="AK116" s="631"/>
      <c r="AL116" s="631"/>
      <c r="AM116" s="631"/>
      <c r="AN116" s="631"/>
      <c r="AO116" s="631"/>
      <c r="AP116" s="631"/>
      <c r="AQ116" s="631"/>
      <c r="AR116" s="631"/>
      <c r="AS116" s="631"/>
    </row>
    <row r="117" spans="1:45">
      <c r="A117" s="631"/>
      <c r="I117" s="650"/>
      <c r="J117" s="650"/>
      <c r="K117" s="650"/>
      <c r="L117" s="650"/>
      <c r="M117" s="650"/>
      <c r="N117" s="650"/>
      <c r="O117" s="650"/>
      <c r="P117" s="650"/>
      <c r="Q117" s="650"/>
      <c r="R117" s="650"/>
      <c r="S117" s="650"/>
      <c r="T117" s="650"/>
      <c r="U117" s="650"/>
      <c r="V117" s="650"/>
      <c r="W117" s="650"/>
      <c r="X117" s="650"/>
      <c r="Y117" s="650"/>
      <c r="Z117" s="650"/>
      <c r="AA117" s="650"/>
      <c r="AB117" s="650"/>
      <c r="AC117" s="650"/>
      <c r="AD117" s="631"/>
      <c r="AE117" s="631"/>
      <c r="AF117" s="631"/>
      <c r="AG117" s="631"/>
      <c r="AH117" s="631"/>
      <c r="AI117" s="631"/>
      <c r="AJ117" s="631"/>
      <c r="AK117" s="631"/>
      <c r="AL117" s="631"/>
      <c r="AM117" s="631"/>
      <c r="AN117" s="631"/>
      <c r="AO117" s="631"/>
      <c r="AP117" s="631"/>
      <c r="AQ117" s="631"/>
      <c r="AR117" s="631"/>
      <c r="AS117" s="631"/>
    </row>
    <row r="118" spans="1:45">
      <c r="A118" s="631"/>
      <c r="I118" s="650"/>
      <c r="J118" s="650"/>
      <c r="K118" s="650"/>
      <c r="L118" s="650"/>
      <c r="M118" s="650"/>
      <c r="N118" s="650"/>
      <c r="O118" s="650"/>
      <c r="P118" s="650"/>
      <c r="Q118" s="650"/>
      <c r="R118" s="650"/>
      <c r="S118" s="650"/>
      <c r="T118" s="650"/>
      <c r="U118" s="650"/>
      <c r="V118" s="650"/>
      <c r="W118" s="650"/>
      <c r="X118" s="650"/>
      <c r="Y118" s="650"/>
      <c r="Z118" s="650"/>
      <c r="AA118" s="650"/>
      <c r="AB118" s="650"/>
      <c r="AC118" s="650"/>
      <c r="AD118" s="631"/>
      <c r="AE118" s="631"/>
      <c r="AF118" s="631"/>
      <c r="AG118" s="631"/>
      <c r="AH118" s="631"/>
      <c r="AI118" s="631"/>
      <c r="AJ118" s="631"/>
      <c r="AK118" s="631"/>
      <c r="AL118" s="631"/>
      <c r="AM118" s="631"/>
      <c r="AN118" s="631"/>
      <c r="AO118" s="631"/>
      <c r="AP118" s="631"/>
      <c r="AQ118" s="631"/>
      <c r="AR118" s="631"/>
      <c r="AS118" s="631"/>
    </row>
    <row r="119" spans="1:45">
      <c r="A119" s="631"/>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31"/>
      <c r="AE119" s="631"/>
      <c r="AF119" s="631"/>
      <c r="AG119" s="631"/>
      <c r="AH119" s="631"/>
      <c r="AI119" s="631"/>
      <c r="AJ119" s="631"/>
      <c r="AK119" s="631"/>
      <c r="AL119" s="631"/>
      <c r="AM119" s="631"/>
      <c r="AN119" s="631"/>
      <c r="AO119" s="631"/>
      <c r="AP119" s="631"/>
      <c r="AQ119" s="631"/>
      <c r="AR119" s="631"/>
      <c r="AS119" s="631"/>
    </row>
    <row r="120" spans="1:45">
      <c r="A120" s="631"/>
      <c r="I120" s="650"/>
      <c r="J120" s="650"/>
      <c r="K120" s="650"/>
      <c r="L120" s="650"/>
      <c r="M120" s="650"/>
      <c r="N120" s="650"/>
      <c r="O120" s="650"/>
      <c r="P120" s="650"/>
      <c r="Q120" s="650"/>
      <c r="R120" s="650"/>
      <c r="S120" s="650"/>
      <c r="T120" s="650"/>
      <c r="U120" s="650"/>
      <c r="V120" s="650"/>
      <c r="W120" s="650"/>
      <c r="X120" s="650"/>
      <c r="Y120" s="650"/>
      <c r="Z120" s="650"/>
      <c r="AA120" s="650"/>
      <c r="AB120" s="650"/>
      <c r="AC120" s="650"/>
      <c r="AD120" s="631"/>
      <c r="AE120" s="631"/>
      <c r="AF120" s="631"/>
      <c r="AG120" s="631"/>
      <c r="AH120" s="631"/>
      <c r="AI120" s="631"/>
      <c r="AJ120" s="631"/>
      <c r="AK120" s="631"/>
      <c r="AL120" s="631"/>
      <c r="AM120" s="631"/>
      <c r="AN120" s="631"/>
      <c r="AO120" s="631"/>
      <c r="AP120" s="631"/>
      <c r="AQ120" s="631"/>
      <c r="AR120" s="631"/>
      <c r="AS120" s="631"/>
    </row>
    <row r="121" spans="1:45">
      <c r="A121" s="631"/>
      <c r="I121" s="650"/>
      <c r="J121" s="650"/>
      <c r="K121" s="650"/>
      <c r="L121" s="650"/>
      <c r="M121" s="650"/>
      <c r="N121" s="650"/>
      <c r="O121" s="650"/>
      <c r="P121" s="650"/>
      <c r="Q121" s="650"/>
      <c r="R121" s="650"/>
      <c r="S121" s="650"/>
      <c r="T121" s="650"/>
      <c r="U121" s="650"/>
      <c r="V121" s="650"/>
      <c r="W121" s="650"/>
      <c r="X121" s="650"/>
      <c r="Y121" s="650"/>
      <c r="Z121" s="650"/>
      <c r="AA121" s="650"/>
      <c r="AB121" s="650"/>
      <c r="AC121" s="650"/>
      <c r="AD121" s="631"/>
      <c r="AE121" s="631"/>
      <c r="AF121" s="631"/>
      <c r="AG121" s="631"/>
      <c r="AH121" s="631"/>
      <c r="AI121" s="631"/>
      <c r="AJ121" s="631"/>
      <c r="AK121" s="631"/>
      <c r="AL121" s="631"/>
      <c r="AM121" s="631"/>
      <c r="AN121" s="631"/>
      <c r="AO121" s="631"/>
      <c r="AP121" s="631"/>
      <c r="AQ121" s="631"/>
      <c r="AR121" s="631"/>
      <c r="AS121" s="631"/>
    </row>
    <row r="122" spans="1:45">
      <c r="A122" s="631"/>
      <c r="I122" s="650"/>
      <c r="J122" s="650"/>
      <c r="K122" s="650"/>
      <c r="L122" s="650"/>
      <c r="M122" s="650"/>
      <c r="N122" s="650"/>
      <c r="O122" s="650"/>
      <c r="P122" s="650"/>
      <c r="Q122" s="650"/>
      <c r="R122" s="650"/>
      <c r="S122" s="650"/>
      <c r="T122" s="650"/>
      <c r="U122" s="650"/>
      <c r="V122" s="650"/>
      <c r="W122" s="650"/>
      <c r="X122" s="650"/>
      <c r="Y122" s="650"/>
      <c r="Z122" s="650"/>
      <c r="AA122" s="650"/>
      <c r="AB122" s="650"/>
      <c r="AC122" s="650"/>
      <c r="AD122" s="631"/>
      <c r="AE122" s="631"/>
      <c r="AF122" s="631"/>
      <c r="AG122" s="631"/>
      <c r="AH122" s="631"/>
      <c r="AI122" s="631"/>
      <c r="AJ122" s="631"/>
      <c r="AK122" s="631"/>
      <c r="AL122" s="631"/>
      <c r="AM122" s="631"/>
      <c r="AN122" s="631"/>
      <c r="AO122" s="631"/>
      <c r="AP122" s="631"/>
      <c r="AQ122" s="631"/>
      <c r="AR122" s="631"/>
      <c r="AS122" s="631"/>
    </row>
    <row r="123" spans="1:45">
      <c r="A123" s="631"/>
      <c r="I123" s="650"/>
      <c r="J123" s="650"/>
      <c r="K123" s="650"/>
      <c r="L123" s="650"/>
      <c r="M123" s="650"/>
      <c r="N123" s="650"/>
      <c r="O123" s="650"/>
      <c r="P123" s="650"/>
      <c r="Q123" s="650"/>
      <c r="R123" s="650"/>
      <c r="S123" s="650"/>
      <c r="T123" s="650"/>
      <c r="U123" s="650"/>
      <c r="V123" s="650"/>
      <c r="W123" s="650"/>
      <c r="X123" s="650"/>
      <c r="Y123" s="650"/>
      <c r="Z123" s="650"/>
      <c r="AA123" s="650"/>
      <c r="AB123" s="650"/>
      <c r="AC123" s="650"/>
      <c r="AD123" s="631"/>
      <c r="AE123" s="631"/>
      <c r="AF123" s="631"/>
      <c r="AG123" s="631"/>
      <c r="AH123" s="631"/>
      <c r="AI123" s="631"/>
      <c r="AJ123" s="631"/>
      <c r="AK123" s="631"/>
      <c r="AL123" s="631"/>
      <c r="AM123" s="631"/>
      <c r="AN123" s="631"/>
      <c r="AO123" s="631"/>
      <c r="AP123" s="631"/>
      <c r="AQ123" s="631"/>
      <c r="AR123" s="631"/>
      <c r="AS123" s="631"/>
    </row>
    <row r="124" spans="1:45">
      <c r="A124" s="631"/>
      <c r="B124" s="631"/>
      <c r="I124" s="650"/>
      <c r="J124" s="650"/>
      <c r="K124" s="650"/>
      <c r="L124" s="650"/>
      <c r="M124" s="650"/>
      <c r="N124" s="650"/>
      <c r="O124" s="650"/>
      <c r="P124" s="650"/>
      <c r="Q124" s="650"/>
      <c r="R124" s="650"/>
      <c r="S124" s="650"/>
      <c r="T124" s="650"/>
      <c r="U124" s="650"/>
      <c r="V124" s="650"/>
      <c r="W124" s="650"/>
      <c r="X124" s="650"/>
      <c r="Y124" s="650"/>
      <c r="Z124" s="650"/>
      <c r="AA124" s="650"/>
      <c r="AB124" s="650"/>
      <c r="AC124" s="650"/>
      <c r="AD124" s="631"/>
      <c r="AE124" s="631"/>
      <c r="AF124" s="631"/>
      <c r="AG124" s="631"/>
      <c r="AH124" s="631"/>
      <c r="AI124" s="631"/>
      <c r="AJ124" s="631"/>
      <c r="AK124" s="631"/>
      <c r="AL124" s="631"/>
      <c r="AM124" s="631"/>
      <c r="AN124" s="631"/>
      <c r="AO124" s="631"/>
      <c r="AP124" s="631"/>
      <c r="AQ124" s="631"/>
      <c r="AR124" s="631"/>
      <c r="AS124" s="631"/>
    </row>
    <row r="125" spans="1:45">
      <c r="A125" s="631"/>
      <c r="B125" s="631"/>
      <c r="I125" s="650"/>
      <c r="J125" s="650"/>
      <c r="K125" s="650"/>
      <c r="L125" s="650"/>
      <c r="M125" s="650"/>
      <c r="N125" s="650"/>
      <c r="O125" s="650"/>
      <c r="P125" s="650"/>
      <c r="Q125" s="650"/>
      <c r="R125" s="650"/>
      <c r="S125" s="650"/>
      <c r="T125" s="650"/>
      <c r="U125" s="650"/>
      <c r="V125" s="650"/>
      <c r="W125" s="650"/>
      <c r="X125" s="650"/>
      <c r="Y125" s="650"/>
      <c r="Z125" s="650"/>
      <c r="AA125" s="650"/>
      <c r="AB125" s="650"/>
      <c r="AC125" s="650"/>
      <c r="AD125" s="631"/>
      <c r="AE125" s="631"/>
      <c r="AF125" s="631"/>
      <c r="AG125" s="631"/>
      <c r="AH125" s="631"/>
      <c r="AI125" s="631"/>
      <c r="AJ125" s="631"/>
      <c r="AK125" s="631"/>
      <c r="AL125" s="631"/>
      <c r="AM125" s="631"/>
      <c r="AN125" s="631"/>
      <c r="AO125" s="631"/>
      <c r="AP125" s="631"/>
      <c r="AQ125" s="631"/>
      <c r="AR125" s="631"/>
      <c r="AS125" s="631"/>
    </row>
    <row r="126" spans="1:45">
      <c r="A126" s="631"/>
      <c r="B126" s="631"/>
      <c r="I126" s="650"/>
      <c r="J126" s="650"/>
      <c r="K126" s="650"/>
      <c r="L126" s="650"/>
      <c r="M126" s="650"/>
      <c r="N126" s="650"/>
      <c r="O126" s="650"/>
      <c r="P126" s="650"/>
      <c r="Q126" s="650"/>
      <c r="R126" s="650"/>
      <c r="S126" s="650"/>
      <c r="T126" s="650"/>
      <c r="U126" s="650"/>
      <c r="V126" s="650"/>
      <c r="W126" s="650"/>
      <c r="X126" s="650"/>
      <c r="Y126" s="650"/>
      <c r="Z126" s="650"/>
      <c r="AA126" s="650"/>
      <c r="AB126" s="650"/>
      <c r="AC126" s="650"/>
      <c r="AD126" s="631"/>
      <c r="AE126" s="631"/>
      <c r="AF126" s="631"/>
      <c r="AG126" s="631"/>
      <c r="AH126" s="631"/>
      <c r="AI126" s="631"/>
      <c r="AJ126" s="631"/>
      <c r="AK126" s="631"/>
      <c r="AL126" s="631"/>
      <c r="AM126" s="631"/>
      <c r="AN126" s="631"/>
      <c r="AO126" s="631"/>
      <c r="AP126" s="631"/>
      <c r="AQ126" s="631"/>
      <c r="AR126" s="631"/>
      <c r="AS126" s="631"/>
    </row>
    <row r="127" spans="1:45">
      <c r="A127" s="631"/>
      <c r="B127" s="631"/>
      <c r="I127" s="650"/>
      <c r="J127" s="650"/>
      <c r="K127" s="650"/>
      <c r="L127" s="650"/>
      <c r="M127" s="650"/>
      <c r="N127" s="650"/>
      <c r="O127" s="650"/>
      <c r="P127" s="650"/>
      <c r="Q127" s="650"/>
      <c r="R127" s="650"/>
      <c r="S127" s="650"/>
      <c r="T127" s="650"/>
      <c r="U127" s="650"/>
      <c r="V127" s="650"/>
      <c r="W127" s="650"/>
      <c r="X127" s="650"/>
      <c r="Y127" s="650"/>
      <c r="Z127" s="650"/>
      <c r="AA127" s="650"/>
      <c r="AB127" s="650"/>
      <c r="AC127" s="650"/>
      <c r="AD127" s="631"/>
      <c r="AE127" s="631"/>
      <c r="AF127" s="631"/>
      <c r="AG127" s="631"/>
      <c r="AH127" s="631"/>
      <c r="AI127" s="631"/>
      <c r="AJ127" s="631"/>
      <c r="AK127" s="631"/>
      <c r="AL127" s="631"/>
      <c r="AM127" s="631"/>
      <c r="AN127" s="631"/>
      <c r="AO127" s="631"/>
      <c r="AP127" s="631"/>
      <c r="AQ127" s="631"/>
      <c r="AR127" s="631"/>
      <c r="AS127" s="631"/>
    </row>
    <row r="128" spans="1:45">
      <c r="A128" s="631"/>
      <c r="B128" s="631"/>
      <c r="I128" s="650"/>
      <c r="J128" s="650"/>
      <c r="K128" s="650"/>
      <c r="L128" s="650"/>
      <c r="M128" s="650"/>
      <c r="N128" s="650"/>
      <c r="O128" s="650"/>
      <c r="P128" s="650"/>
      <c r="Q128" s="650"/>
      <c r="R128" s="650"/>
      <c r="S128" s="650"/>
      <c r="T128" s="650"/>
      <c r="U128" s="650"/>
      <c r="V128" s="650"/>
      <c r="W128" s="650"/>
      <c r="X128" s="650"/>
      <c r="Y128" s="650"/>
      <c r="Z128" s="650"/>
      <c r="AA128" s="650"/>
      <c r="AB128" s="650"/>
      <c r="AC128" s="650"/>
      <c r="AD128" s="631"/>
      <c r="AE128" s="631"/>
      <c r="AF128" s="631"/>
      <c r="AG128" s="631"/>
      <c r="AH128" s="631"/>
      <c r="AI128" s="631"/>
      <c r="AJ128" s="631"/>
      <c r="AK128" s="631"/>
      <c r="AL128" s="631"/>
      <c r="AM128" s="631"/>
      <c r="AN128" s="631"/>
      <c r="AO128" s="631"/>
      <c r="AP128" s="631"/>
      <c r="AQ128" s="631"/>
      <c r="AR128" s="631"/>
      <c r="AS128" s="631"/>
    </row>
    <row r="129" spans="1:45">
      <c r="A129" s="631"/>
      <c r="B129" s="631"/>
      <c r="I129" s="650"/>
      <c r="J129" s="650"/>
      <c r="K129" s="650"/>
      <c r="L129" s="650"/>
      <c r="M129" s="650"/>
      <c r="N129" s="650"/>
      <c r="O129" s="650"/>
      <c r="P129" s="650"/>
      <c r="Q129" s="650"/>
      <c r="R129" s="650"/>
      <c r="S129" s="650"/>
      <c r="T129" s="650"/>
      <c r="U129" s="650"/>
      <c r="V129" s="650"/>
      <c r="W129" s="650"/>
      <c r="X129" s="650"/>
      <c r="Y129" s="650"/>
      <c r="Z129" s="650"/>
      <c r="AA129" s="650"/>
      <c r="AB129" s="650"/>
      <c r="AC129" s="650"/>
      <c r="AD129" s="631"/>
      <c r="AE129" s="631"/>
      <c r="AF129" s="631"/>
      <c r="AG129" s="631"/>
      <c r="AH129" s="631"/>
      <c r="AI129" s="631"/>
      <c r="AJ129" s="631"/>
      <c r="AK129" s="631"/>
      <c r="AL129" s="631"/>
      <c r="AM129" s="631"/>
      <c r="AN129" s="631"/>
      <c r="AO129" s="631"/>
      <c r="AP129" s="631"/>
      <c r="AQ129" s="631"/>
      <c r="AR129" s="631"/>
      <c r="AS129" s="631"/>
    </row>
    <row r="130" spans="1:45">
      <c r="A130" s="631"/>
      <c r="B130" s="631"/>
      <c r="I130" s="650"/>
      <c r="J130" s="650"/>
      <c r="K130" s="650"/>
      <c r="L130" s="650"/>
      <c r="M130" s="650"/>
      <c r="N130" s="650"/>
      <c r="O130" s="650"/>
      <c r="P130" s="650"/>
      <c r="Q130" s="650"/>
      <c r="R130" s="650"/>
      <c r="S130" s="650"/>
      <c r="T130" s="650"/>
      <c r="U130" s="650"/>
      <c r="V130" s="650"/>
      <c r="W130" s="650"/>
      <c r="X130" s="650"/>
      <c r="Y130" s="650"/>
      <c r="Z130" s="650"/>
      <c r="AA130" s="650"/>
      <c r="AB130" s="650"/>
      <c r="AC130" s="650"/>
      <c r="AD130" s="631"/>
      <c r="AE130" s="631"/>
      <c r="AF130" s="631"/>
      <c r="AG130" s="631"/>
      <c r="AH130" s="631"/>
      <c r="AI130" s="631"/>
      <c r="AJ130" s="631"/>
      <c r="AK130" s="631"/>
      <c r="AL130" s="631"/>
      <c r="AM130" s="631"/>
      <c r="AN130" s="631"/>
      <c r="AO130" s="631"/>
      <c r="AP130" s="631"/>
      <c r="AQ130" s="631"/>
      <c r="AR130" s="631"/>
      <c r="AS130" s="631"/>
    </row>
    <row r="131" spans="1:45">
      <c r="A131" s="631"/>
      <c r="B131" s="631"/>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31"/>
      <c r="AE131" s="631"/>
      <c r="AF131" s="631"/>
      <c r="AG131" s="631"/>
      <c r="AH131" s="631"/>
      <c r="AI131" s="631"/>
      <c r="AJ131" s="631"/>
      <c r="AK131" s="631"/>
      <c r="AL131" s="631"/>
      <c r="AM131" s="631"/>
      <c r="AN131" s="631"/>
      <c r="AO131" s="631"/>
      <c r="AP131" s="631"/>
      <c r="AQ131" s="631"/>
      <c r="AR131" s="631"/>
      <c r="AS131" s="631"/>
    </row>
    <row r="132" spans="1:45">
      <c r="A132" s="631"/>
      <c r="B132" s="631"/>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31"/>
      <c r="AE132" s="631"/>
      <c r="AF132" s="631"/>
      <c r="AG132" s="631"/>
      <c r="AH132" s="631"/>
      <c r="AI132" s="631"/>
      <c r="AJ132" s="631"/>
      <c r="AK132" s="631"/>
      <c r="AL132" s="631"/>
      <c r="AM132" s="631"/>
      <c r="AN132" s="631"/>
      <c r="AO132" s="631"/>
      <c r="AP132" s="631"/>
      <c r="AQ132" s="631"/>
      <c r="AR132" s="631"/>
      <c r="AS132" s="631"/>
    </row>
    <row r="133" spans="1:45">
      <c r="A133" s="631"/>
      <c r="B133" s="631"/>
      <c r="I133" s="650"/>
      <c r="J133" s="650"/>
      <c r="K133" s="650"/>
      <c r="L133" s="650"/>
      <c r="M133" s="650"/>
      <c r="N133" s="650"/>
      <c r="O133" s="650"/>
      <c r="P133" s="650"/>
      <c r="Q133" s="650"/>
      <c r="R133" s="650"/>
      <c r="S133" s="650"/>
      <c r="T133" s="650"/>
      <c r="U133" s="650"/>
      <c r="V133" s="650"/>
      <c r="W133" s="650"/>
      <c r="X133" s="650"/>
      <c r="Y133" s="650"/>
      <c r="Z133" s="650"/>
      <c r="AA133" s="650"/>
      <c r="AB133" s="650"/>
      <c r="AC133" s="650"/>
      <c r="AD133" s="631"/>
      <c r="AE133" s="631"/>
      <c r="AF133" s="631"/>
      <c r="AG133" s="631"/>
      <c r="AH133" s="631"/>
      <c r="AI133" s="631"/>
      <c r="AJ133" s="631"/>
      <c r="AK133" s="631"/>
      <c r="AL133" s="631"/>
      <c r="AM133" s="631"/>
      <c r="AN133" s="631"/>
      <c r="AO133" s="631"/>
      <c r="AP133" s="631"/>
      <c r="AQ133" s="631"/>
      <c r="AR133" s="631"/>
      <c r="AS133" s="631"/>
    </row>
    <row r="134" spans="1:45">
      <c r="A134" s="631"/>
      <c r="B134" s="631"/>
      <c r="I134" s="650"/>
      <c r="J134" s="650"/>
      <c r="K134" s="650"/>
      <c r="L134" s="650"/>
      <c r="M134" s="650"/>
      <c r="N134" s="650"/>
      <c r="O134" s="650"/>
      <c r="P134" s="650"/>
      <c r="Q134" s="650"/>
      <c r="R134" s="650"/>
      <c r="S134" s="650"/>
      <c r="T134" s="650"/>
      <c r="U134" s="650"/>
      <c r="V134" s="650"/>
      <c r="W134" s="650"/>
      <c r="X134" s="650"/>
      <c r="Y134" s="650"/>
      <c r="Z134" s="650"/>
      <c r="AA134" s="650"/>
      <c r="AB134" s="650"/>
      <c r="AC134" s="650"/>
      <c r="AD134" s="631"/>
      <c r="AE134" s="631"/>
      <c r="AF134" s="631"/>
      <c r="AG134" s="631"/>
      <c r="AH134" s="631"/>
      <c r="AI134" s="631"/>
      <c r="AJ134" s="631"/>
      <c r="AK134" s="631"/>
      <c r="AL134" s="631"/>
      <c r="AM134" s="631"/>
      <c r="AN134" s="631"/>
      <c r="AO134" s="631"/>
      <c r="AP134" s="631"/>
      <c r="AQ134" s="631"/>
      <c r="AR134" s="631"/>
      <c r="AS134" s="631"/>
    </row>
    <row r="135" spans="1:45">
      <c r="A135" s="631"/>
      <c r="B135" s="631"/>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31"/>
      <c r="AE135" s="631"/>
      <c r="AF135" s="631"/>
      <c r="AG135" s="631"/>
      <c r="AH135" s="631"/>
      <c r="AI135" s="631"/>
      <c r="AJ135" s="631"/>
      <c r="AK135" s="631"/>
      <c r="AL135" s="631"/>
      <c r="AM135" s="631"/>
      <c r="AN135" s="631"/>
      <c r="AO135" s="631"/>
      <c r="AP135" s="631"/>
      <c r="AQ135" s="631"/>
      <c r="AR135" s="631"/>
      <c r="AS135" s="631"/>
    </row>
    <row r="136" spans="1:45">
      <c r="A136" s="631"/>
      <c r="B136" s="631"/>
      <c r="I136" s="650"/>
      <c r="J136" s="650"/>
      <c r="K136" s="650"/>
      <c r="L136" s="650"/>
      <c r="M136" s="650"/>
      <c r="N136" s="650"/>
      <c r="O136" s="650"/>
      <c r="P136" s="650"/>
      <c r="Q136" s="650"/>
      <c r="R136" s="650"/>
      <c r="S136" s="650"/>
      <c r="T136" s="650"/>
      <c r="U136" s="650"/>
      <c r="V136" s="650"/>
      <c r="W136" s="650"/>
      <c r="X136" s="650"/>
      <c r="Y136" s="650"/>
      <c r="Z136" s="650"/>
      <c r="AA136" s="650"/>
      <c r="AB136" s="650"/>
      <c r="AC136" s="650"/>
      <c r="AD136" s="631"/>
      <c r="AE136" s="631"/>
      <c r="AF136" s="631"/>
      <c r="AG136" s="631"/>
      <c r="AH136" s="631"/>
      <c r="AI136" s="631"/>
      <c r="AJ136" s="631"/>
      <c r="AK136" s="631"/>
      <c r="AL136" s="631"/>
      <c r="AM136" s="631"/>
      <c r="AN136" s="631"/>
      <c r="AO136" s="631"/>
      <c r="AP136" s="631"/>
      <c r="AQ136" s="631"/>
      <c r="AR136" s="631"/>
      <c r="AS136" s="631"/>
    </row>
    <row r="137" spans="1:45">
      <c r="A137" s="631"/>
      <c r="B137" s="631"/>
      <c r="I137" s="650"/>
      <c r="J137" s="650"/>
      <c r="K137" s="650"/>
      <c r="L137" s="650"/>
      <c r="M137" s="650"/>
      <c r="N137" s="650"/>
      <c r="O137" s="650"/>
      <c r="P137" s="650"/>
      <c r="Q137" s="650"/>
      <c r="R137" s="650"/>
      <c r="S137" s="650"/>
      <c r="T137" s="650"/>
      <c r="U137" s="650"/>
      <c r="V137" s="650"/>
      <c r="W137" s="650"/>
      <c r="X137" s="650"/>
      <c r="Y137" s="650"/>
      <c r="Z137" s="650"/>
      <c r="AA137" s="650"/>
      <c r="AB137" s="650"/>
      <c r="AC137" s="650"/>
      <c r="AD137" s="631"/>
      <c r="AE137" s="631"/>
      <c r="AF137" s="631"/>
      <c r="AG137" s="631"/>
      <c r="AH137" s="631"/>
      <c r="AI137" s="631"/>
      <c r="AJ137" s="631"/>
      <c r="AK137" s="631"/>
      <c r="AL137" s="631"/>
      <c r="AM137" s="631"/>
      <c r="AN137" s="631"/>
      <c r="AO137" s="631"/>
      <c r="AP137" s="631"/>
      <c r="AQ137" s="631"/>
      <c r="AR137" s="631"/>
      <c r="AS137" s="631"/>
    </row>
    <row r="138" spans="1:45">
      <c r="A138" s="631"/>
      <c r="B138" s="631"/>
      <c r="I138" s="650"/>
      <c r="J138" s="650"/>
      <c r="K138" s="650"/>
      <c r="L138" s="650"/>
      <c r="M138" s="650"/>
      <c r="N138" s="650"/>
      <c r="O138" s="650"/>
      <c r="P138" s="650"/>
      <c r="Q138" s="650"/>
      <c r="R138" s="650"/>
      <c r="S138" s="650"/>
      <c r="T138" s="650"/>
      <c r="U138" s="650"/>
      <c r="V138" s="650"/>
      <c r="W138" s="650"/>
      <c r="X138" s="650"/>
      <c r="Y138" s="650"/>
      <c r="Z138" s="650"/>
      <c r="AA138" s="650"/>
      <c r="AB138" s="650"/>
      <c r="AC138" s="650"/>
      <c r="AD138" s="631"/>
      <c r="AE138" s="631"/>
      <c r="AF138" s="631"/>
      <c r="AG138" s="631"/>
      <c r="AH138" s="631"/>
      <c r="AI138" s="631"/>
      <c r="AJ138" s="631"/>
      <c r="AK138" s="631"/>
      <c r="AL138" s="631"/>
      <c r="AM138" s="631"/>
      <c r="AN138" s="631"/>
      <c r="AO138" s="631"/>
      <c r="AP138" s="631"/>
      <c r="AQ138" s="631"/>
      <c r="AR138" s="631"/>
      <c r="AS138" s="631"/>
    </row>
    <row r="139" spans="1:45">
      <c r="A139" s="631"/>
      <c r="B139" s="631"/>
      <c r="I139" s="650"/>
      <c r="J139" s="650"/>
      <c r="K139" s="650"/>
      <c r="L139" s="650"/>
      <c r="M139" s="650"/>
      <c r="N139" s="650"/>
      <c r="O139" s="650"/>
      <c r="P139" s="650"/>
      <c r="Q139" s="650"/>
      <c r="R139" s="650"/>
      <c r="S139" s="650"/>
      <c r="T139" s="650"/>
      <c r="U139" s="650"/>
      <c r="V139" s="650"/>
      <c r="W139" s="650"/>
      <c r="X139" s="650"/>
      <c r="Y139" s="650"/>
      <c r="Z139" s="650"/>
      <c r="AA139" s="650"/>
      <c r="AB139" s="650"/>
      <c r="AC139" s="650"/>
      <c r="AD139" s="631"/>
      <c r="AE139" s="631"/>
      <c r="AF139" s="631"/>
      <c r="AG139" s="631"/>
      <c r="AH139" s="631"/>
      <c r="AI139" s="631"/>
      <c r="AJ139" s="631"/>
      <c r="AK139" s="631"/>
      <c r="AL139" s="631"/>
      <c r="AM139" s="631"/>
      <c r="AN139" s="631"/>
      <c r="AO139" s="631"/>
      <c r="AP139" s="631"/>
      <c r="AQ139" s="631"/>
      <c r="AR139" s="631"/>
      <c r="AS139" s="631"/>
    </row>
    <row r="140" spans="1:45">
      <c r="A140" s="631"/>
      <c r="B140" s="631"/>
      <c r="I140" s="650"/>
      <c r="J140" s="650"/>
      <c r="K140" s="650"/>
      <c r="L140" s="650"/>
      <c r="M140" s="650"/>
      <c r="N140" s="650"/>
      <c r="O140" s="650"/>
      <c r="P140" s="650"/>
      <c r="Q140" s="650"/>
      <c r="R140" s="650"/>
      <c r="S140" s="650"/>
      <c r="T140" s="650"/>
      <c r="U140" s="650"/>
      <c r="V140" s="650"/>
      <c r="W140" s="650"/>
      <c r="X140" s="650"/>
      <c r="Y140" s="650"/>
      <c r="Z140" s="650"/>
      <c r="AA140" s="650"/>
      <c r="AB140" s="650"/>
      <c r="AC140" s="650"/>
      <c r="AD140" s="631"/>
      <c r="AE140" s="631"/>
      <c r="AF140" s="631"/>
      <c r="AG140" s="631"/>
      <c r="AH140" s="631"/>
      <c r="AI140" s="631"/>
      <c r="AJ140" s="631"/>
      <c r="AK140" s="631"/>
      <c r="AL140" s="631"/>
      <c r="AM140" s="631"/>
      <c r="AN140" s="631"/>
      <c r="AO140" s="631"/>
      <c r="AP140" s="631"/>
      <c r="AQ140" s="631"/>
      <c r="AR140" s="631"/>
      <c r="AS140" s="631"/>
    </row>
    <row r="141" spans="1:45">
      <c r="A141" s="631"/>
      <c r="B141" s="631"/>
      <c r="I141" s="650"/>
      <c r="J141" s="650"/>
      <c r="K141" s="650"/>
      <c r="L141" s="650"/>
      <c r="M141" s="650"/>
      <c r="N141" s="650"/>
      <c r="O141" s="650"/>
      <c r="P141" s="650"/>
      <c r="Q141" s="650"/>
      <c r="R141" s="650"/>
      <c r="S141" s="650"/>
      <c r="T141" s="650"/>
      <c r="U141" s="650"/>
      <c r="V141" s="650"/>
      <c r="W141" s="650"/>
      <c r="X141" s="650"/>
      <c r="Y141" s="650"/>
      <c r="Z141" s="650"/>
      <c r="AA141" s="650"/>
      <c r="AB141" s="650"/>
      <c r="AC141" s="650"/>
      <c r="AD141" s="631"/>
      <c r="AE141" s="631"/>
      <c r="AF141" s="631"/>
      <c r="AG141" s="631"/>
      <c r="AH141" s="631"/>
      <c r="AI141" s="631"/>
      <c r="AJ141" s="631"/>
      <c r="AK141" s="631"/>
      <c r="AL141" s="631"/>
      <c r="AM141" s="631"/>
      <c r="AN141" s="631"/>
      <c r="AO141" s="631"/>
      <c r="AP141" s="631"/>
      <c r="AQ141" s="631"/>
      <c r="AR141" s="631"/>
      <c r="AS141" s="631"/>
    </row>
    <row r="142" spans="1:45">
      <c r="A142" s="631"/>
      <c r="B142" s="631"/>
      <c r="I142" s="650"/>
      <c r="J142" s="650"/>
      <c r="K142" s="650"/>
      <c r="L142" s="650"/>
      <c r="M142" s="650"/>
      <c r="N142" s="650"/>
      <c r="O142" s="650"/>
      <c r="P142" s="650"/>
      <c r="Q142" s="650"/>
      <c r="R142" s="650"/>
      <c r="S142" s="650"/>
      <c r="T142" s="650"/>
      <c r="U142" s="650"/>
      <c r="V142" s="650"/>
      <c r="W142" s="650"/>
      <c r="X142" s="650"/>
      <c r="Y142" s="650"/>
      <c r="Z142" s="650"/>
      <c r="AA142" s="650"/>
      <c r="AB142" s="650"/>
      <c r="AC142" s="650"/>
      <c r="AD142" s="631"/>
      <c r="AE142" s="631"/>
      <c r="AF142" s="631"/>
      <c r="AG142" s="631"/>
      <c r="AH142" s="631"/>
      <c r="AI142" s="631"/>
      <c r="AJ142" s="631"/>
      <c r="AK142" s="631"/>
      <c r="AL142" s="631"/>
      <c r="AM142" s="631"/>
      <c r="AN142" s="631"/>
      <c r="AO142" s="631"/>
      <c r="AP142" s="631"/>
      <c r="AQ142" s="631"/>
      <c r="AR142" s="631"/>
      <c r="AS142" s="631"/>
    </row>
    <row r="143" spans="1:45">
      <c r="A143" s="631"/>
      <c r="B143" s="631"/>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31"/>
      <c r="AE143" s="631"/>
      <c r="AF143" s="631"/>
      <c r="AG143" s="631"/>
      <c r="AH143" s="631"/>
      <c r="AI143" s="631"/>
      <c r="AJ143" s="631"/>
      <c r="AK143" s="631"/>
      <c r="AL143" s="631"/>
      <c r="AM143" s="631"/>
      <c r="AN143" s="631"/>
      <c r="AO143" s="631"/>
      <c r="AP143" s="631"/>
      <c r="AQ143" s="631"/>
      <c r="AR143" s="631"/>
      <c r="AS143" s="631"/>
    </row>
    <row r="144" spans="1:45">
      <c r="A144" s="631"/>
      <c r="B144" s="631"/>
      <c r="I144" s="650"/>
      <c r="J144" s="650"/>
      <c r="K144" s="650"/>
      <c r="L144" s="650"/>
      <c r="M144" s="650"/>
      <c r="N144" s="650"/>
      <c r="O144" s="650"/>
      <c r="P144" s="650"/>
      <c r="Q144" s="650"/>
      <c r="R144" s="650"/>
      <c r="S144" s="650"/>
      <c r="T144" s="650"/>
      <c r="U144" s="650"/>
      <c r="V144" s="650"/>
      <c r="W144" s="650"/>
      <c r="X144" s="650"/>
      <c r="Y144" s="650"/>
      <c r="Z144" s="650"/>
      <c r="AA144" s="650"/>
      <c r="AB144" s="650"/>
      <c r="AC144" s="650"/>
      <c r="AD144" s="631"/>
      <c r="AE144" s="631"/>
      <c r="AF144" s="631"/>
      <c r="AG144" s="631"/>
      <c r="AH144" s="631"/>
      <c r="AI144" s="631"/>
      <c r="AJ144" s="631"/>
      <c r="AK144" s="631"/>
      <c r="AL144" s="631"/>
      <c r="AM144" s="631"/>
      <c r="AN144" s="631"/>
      <c r="AO144" s="631"/>
      <c r="AP144" s="631"/>
      <c r="AQ144" s="631"/>
      <c r="AR144" s="631"/>
      <c r="AS144" s="631"/>
    </row>
    <row r="145" spans="1:45">
      <c r="A145" s="631"/>
      <c r="B145" s="631"/>
      <c r="I145" s="650"/>
      <c r="J145" s="650"/>
      <c r="K145" s="650"/>
      <c r="L145" s="650"/>
      <c r="M145" s="650"/>
      <c r="N145" s="650"/>
      <c r="O145" s="650"/>
      <c r="P145" s="650"/>
      <c r="Q145" s="650"/>
      <c r="R145" s="650"/>
      <c r="S145" s="650"/>
      <c r="T145" s="650"/>
      <c r="U145" s="650"/>
      <c r="V145" s="650"/>
      <c r="W145" s="650"/>
      <c r="X145" s="650"/>
      <c r="Y145" s="650"/>
      <c r="Z145" s="650"/>
      <c r="AA145" s="650"/>
      <c r="AB145" s="650"/>
      <c r="AC145" s="650"/>
      <c r="AD145" s="631"/>
      <c r="AE145" s="631"/>
      <c r="AF145" s="631"/>
      <c r="AG145" s="631"/>
      <c r="AH145" s="631"/>
      <c r="AI145" s="631"/>
      <c r="AJ145" s="631"/>
      <c r="AK145" s="631"/>
      <c r="AL145" s="631"/>
      <c r="AM145" s="631"/>
      <c r="AN145" s="631"/>
      <c r="AO145" s="631"/>
      <c r="AP145" s="631"/>
      <c r="AQ145" s="631"/>
      <c r="AR145" s="631"/>
      <c r="AS145" s="631"/>
    </row>
    <row r="146" spans="1:45">
      <c r="A146" s="631"/>
      <c r="B146" s="631"/>
      <c r="I146" s="650"/>
      <c r="J146" s="650"/>
      <c r="K146" s="650"/>
      <c r="L146" s="650"/>
      <c r="M146" s="650"/>
      <c r="N146" s="650"/>
      <c r="O146" s="650"/>
      <c r="P146" s="650"/>
      <c r="Q146" s="650"/>
      <c r="R146" s="650"/>
      <c r="S146" s="650"/>
      <c r="T146" s="650"/>
      <c r="U146" s="650"/>
      <c r="V146" s="650"/>
      <c r="W146" s="650"/>
      <c r="X146" s="650"/>
      <c r="Y146" s="650"/>
      <c r="Z146" s="650"/>
      <c r="AA146" s="650"/>
      <c r="AB146" s="650"/>
      <c r="AC146" s="650"/>
      <c r="AD146" s="631"/>
      <c r="AE146" s="631"/>
      <c r="AF146" s="631"/>
      <c r="AG146" s="631"/>
      <c r="AH146" s="631"/>
      <c r="AI146" s="631"/>
      <c r="AJ146" s="631"/>
      <c r="AK146" s="631"/>
      <c r="AL146" s="631"/>
      <c r="AM146" s="631"/>
      <c r="AN146" s="631"/>
      <c r="AO146" s="631"/>
      <c r="AP146" s="631"/>
      <c r="AQ146" s="631"/>
      <c r="AR146" s="631"/>
      <c r="AS146" s="631"/>
    </row>
    <row r="147" spans="1:45">
      <c r="A147" s="631"/>
      <c r="B147" s="631"/>
      <c r="I147" s="650"/>
      <c r="J147" s="650"/>
      <c r="K147" s="650"/>
      <c r="L147" s="650"/>
      <c r="M147" s="650"/>
      <c r="N147" s="650"/>
      <c r="O147" s="650"/>
      <c r="P147" s="650"/>
      <c r="Q147" s="650"/>
      <c r="R147" s="650"/>
      <c r="S147" s="650"/>
      <c r="T147" s="650"/>
      <c r="U147" s="650"/>
      <c r="V147" s="650"/>
      <c r="W147" s="650"/>
      <c r="X147" s="650"/>
      <c r="Y147" s="650"/>
      <c r="Z147" s="650"/>
      <c r="AA147" s="650"/>
      <c r="AB147" s="650"/>
      <c r="AC147" s="650"/>
      <c r="AD147" s="631"/>
      <c r="AE147" s="631"/>
      <c r="AF147" s="631"/>
      <c r="AG147" s="631"/>
      <c r="AH147" s="631"/>
      <c r="AI147" s="631"/>
      <c r="AJ147" s="631"/>
      <c r="AK147" s="631"/>
      <c r="AL147" s="631"/>
      <c r="AM147" s="631"/>
      <c r="AN147" s="631"/>
      <c r="AO147" s="631"/>
      <c r="AP147" s="631"/>
      <c r="AQ147" s="631"/>
      <c r="AR147" s="631"/>
      <c r="AS147" s="631"/>
    </row>
    <row r="148" spans="1:45">
      <c r="A148" s="631"/>
      <c r="B148" s="631"/>
      <c r="I148" s="650"/>
      <c r="J148" s="650"/>
      <c r="K148" s="650"/>
      <c r="L148" s="650"/>
      <c r="M148" s="650"/>
      <c r="N148" s="650"/>
      <c r="O148" s="650"/>
      <c r="P148" s="650"/>
      <c r="Q148" s="650"/>
      <c r="R148" s="650"/>
      <c r="S148" s="650"/>
      <c r="T148" s="650"/>
      <c r="U148" s="650"/>
      <c r="V148" s="650"/>
      <c r="W148" s="650"/>
      <c r="X148" s="650"/>
      <c r="Y148" s="650"/>
      <c r="Z148" s="650"/>
      <c r="AA148" s="650"/>
      <c r="AB148" s="650"/>
      <c r="AC148" s="650"/>
      <c r="AD148" s="631"/>
      <c r="AE148" s="631"/>
      <c r="AF148" s="631"/>
      <c r="AG148" s="631"/>
      <c r="AH148" s="631"/>
      <c r="AI148" s="631"/>
      <c r="AJ148" s="631"/>
      <c r="AK148" s="631"/>
      <c r="AL148" s="631"/>
      <c r="AM148" s="631"/>
      <c r="AN148" s="631"/>
      <c r="AO148" s="631"/>
      <c r="AP148" s="631"/>
      <c r="AQ148" s="631"/>
      <c r="AR148" s="631"/>
      <c r="AS148" s="631"/>
    </row>
    <row r="149" spans="1:45">
      <c r="A149" s="631"/>
      <c r="B149" s="631"/>
      <c r="I149" s="650"/>
      <c r="J149" s="650"/>
      <c r="K149" s="650"/>
      <c r="L149" s="650"/>
      <c r="M149" s="650"/>
      <c r="N149" s="650"/>
      <c r="O149" s="650"/>
      <c r="P149" s="650"/>
      <c r="Q149" s="650"/>
      <c r="R149" s="650"/>
      <c r="S149" s="650"/>
      <c r="T149" s="650"/>
      <c r="U149" s="650"/>
      <c r="V149" s="650"/>
      <c r="W149" s="650"/>
      <c r="X149" s="650"/>
      <c r="Y149" s="650"/>
      <c r="Z149" s="650"/>
      <c r="AA149" s="650"/>
      <c r="AB149" s="650"/>
      <c r="AC149" s="650"/>
      <c r="AD149" s="631"/>
      <c r="AE149" s="631"/>
      <c r="AF149" s="631"/>
      <c r="AG149" s="631"/>
      <c r="AH149" s="631"/>
      <c r="AI149" s="631"/>
      <c r="AJ149" s="631"/>
      <c r="AK149" s="631"/>
      <c r="AL149" s="631"/>
      <c r="AM149" s="631"/>
      <c r="AN149" s="631"/>
      <c r="AO149" s="631"/>
      <c r="AP149" s="631"/>
      <c r="AQ149" s="631"/>
      <c r="AR149" s="631"/>
      <c r="AS149" s="631"/>
    </row>
    <row r="150" spans="1:45">
      <c r="A150" s="631"/>
      <c r="B150" s="631"/>
      <c r="I150" s="650"/>
      <c r="J150" s="650"/>
      <c r="K150" s="650"/>
      <c r="L150" s="650"/>
      <c r="M150" s="650"/>
      <c r="N150" s="650"/>
      <c r="O150" s="650"/>
      <c r="P150" s="650"/>
      <c r="Q150" s="650"/>
      <c r="R150" s="650"/>
      <c r="S150" s="650"/>
      <c r="T150" s="650"/>
      <c r="U150" s="650"/>
      <c r="V150" s="650"/>
      <c r="W150" s="650"/>
      <c r="X150" s="650"/>
      <c r="Y150" s="650"/>
      <c r="Z150" s="650"/>
      <c r="AA150" s="650"/>
      <c r="AB150" s="650"/>
      <c r="AC150" s="650"/>
      <c r="AD150" s="631"/>
      <c r="AE150" s="631"/>
      <c r="AF150" s="631"/>
      <c r="AG150" s="631"/>
      <c r="AH150" s="631"/>
      <c r="AI150" s="631"/>
      <c r="AJ150" s="631"/>
      <c r="AK150" s="631"/>
      <c r="AL150" s="631"/>
      <c r="AM150" s="631"/>
      <c r="AN150" s="631"/>
      <c r="AO150" s="631"/>
      <c r="AP150" s="631"/>
      <c r="AQ150" s="631"/>
      <c r="AR150" s="631"/>
      <c r="AS150" s="631"/>
    </row>
    <row r="151" spans="1:45">
      <c r="A151" s="631"/>
      <c r="B151" s="631"/>
      <c r="I151" s="650"/>
      <c r="J151" s="650"/>
      <c r="K151" s="650"/>
      <c r="L151" s="650"/>
      <c r="M151" s="650"/>
      <c r="N151" s="650"/>
      <c r="O151" s="650"/>
      <c r="P151" s="650"/>
      <c r="Q151" s="650"/>
      <c r="R151" s="650"/>
      <c r="S151" s="650"/>
      <c r="T151" s="650"/>
      <c r="U151" s="650"/>
      <c r="V151" s="650"/>
      <c r="W151" s="650"/>
      <c r="X151" s="650"/>
      <c r="Y151" s="650"/>
      <c r="Z151" s="650"/>
      <c r="AA151" s="650"/>
      <c r="AB151" s="650"/>
      <c r="AC151" s="650"/>
      <c r="AD151" s="631"/>
      <c r="AE151" s="631"/>
      <c r="AF151" s="631"/>
      <c r="AG151" s="631"/>
      <c r="AH151" s="631"/>
      <c r="AI151" s="631"/>
      <c r="AJ151" s="631"/>
      <c r="AK151" s="631"/>
      <c r="AL151" s="631"/>
      <c r="AM151" s="631"/>
      <c r="AN151" s="631"/>
      <c r="AO151" s="631"/>
      <c r="AP151" s="631"/>
      <c r="AQ151" s="631"/>
      <c r="AR151" s="631"/>
      <c r="AS151" s="631"/>
    </row>
    <row r="152" spans="1:45">
      <c r="A152" s="631"/>
      <c r="B152" s="631"/>
      <c r="I152" s="650"/>
      <c r="J152" s="650"/>
      <c r="K152" s="650"/>
      <c r="L152" s="650"/>
      <c r="M152" s="650"/>
      <c r="N152" s="650"/>
      <c r="O152" s="650"/>
      <c r="P152" s="650"/>
      <c r="Q152" s="650"/>
      <c r="R152" s="650"/>
      <c r="S152" s="650"/>
      <c r="T152" s="650"/>
      <c r="U152" s="650"/>
      <c r="V152" s="650"/>
      <c r="W152" s="650"/>
      <c r="X152" s="650"/>
      <c r="Y152" s="650"/>
      <c r="Z152" s="650"/>
      <c r="AA152" s="650"/>
      <c r="AB152" s="650"/>
      <c r="AC152" s="650"/>
      <c r="AD152" s="631"/>
      <c r="AE152" s="631"/>
      <c r="AF152" s="631"/>
      <c r="AG152" s="631"/>
      <c r="AH152" s="631"/>
      <c r="AI152" s="631"/>
      <c r="AJ152" s="631"/>
      <c r="AK152" s="631"/>
      <c r="AL152" s="631"/>
      <c r="AM152" s="631"/>
      <c r="AN152" s="631"/>
      <c r="AO152" s="631"/>
      <c r="AP152" s="631"/>
      <c r="AQ152" s="631"/>
      <c r="AR152" s="631"/>
      <c r="AS152" s="631"/>
    </row>
    <row r="153" spans="1:45">
      <c r="A153" s="631"/>
      <c r="B153" s="631"/>
      <c r="I153" s="650"/>
      <c r="J153" s="650"/>
      <c r="K153" s="650"/>
      <c r="L153" s="650"/>
      <c r="M153" s="650"/>
      <c r="N153" s="650"/>
      <c r="O153" s="650"/>
      <c r="P153" s="650"/>
      <c r="Q153" s="650"/>
      <c r="R153" s="650"/>
      <c r="S153" s="650"/>
      <c r="T153" s="650"/>
      <c r="U153" s="650"/>
      <c r="V153" s="650"/>
      <c r="W153" s="650"/>
      <c r="X153" s="650"/>
      <c r="Y153" s="650"/>
      <c r="Z153" s="650"/>
      <c r="AA153" s="650"/>
      <c r="AB153" s="650"/>
      <c r="AC153" s="650"/>
      <c r="AD153" s="631"/>
      <c r="AE153" s="631"/>
      <c r="AF153" s="631"/>
      <c r="AG153" s="631"/>
      <c r="AH153" s="631"/>
      <c r="AI153" s="631"/>
      <c r="AJ153" s="631"/>
      <c r="AK153" s="631"/>
      <c r="AL153" s="631"/>
      <c r="AM153" s="631"/>
      <c r="AN153" s="631"/>
      <c r="AO153" s="631"/>
      <c r="AP153" s="631"/>
      <c r="AQ153" s="631"/>
      <c r="AR153" s="631"/>
      <c r="AS153" s="631"/>
    </row>
    <row r="154" spans="1:45">
      <c r="A154" s="631"/>
      <c r="B154" s="631"/>
      <c r="I154" s="650"/>
      <c r="J154" s="650"/>
      <c r="K154" s="650"/>
      <c r="L154" s="650"/>
      <c r="M154" s="650"/>
      <c r="N154" s="650"/>
      <c r="O154" s="650"/>
      <c r="P154" s="650"/>
      <c r="Q154" s="650"/>
      <c r="R154" s="650"/>
      <c r="S154" s="650"/>
      <c r="T154" s="650"/>
      <c r="U154" s="650"/>
      <c r="V154" s="650"/>
      <c r="W154" s="650"/>
      <c r="X154" s="650"/>
      <c r="Y154" s="650"/>
      <c r="Z154" s="650"/>
      <c r="AA154" s="650"/>
      <c r="AB154" s="650"/>
      <c r="AC154" s="650"/>
      <c r="AD154" s="631"/>
      <c r="AE154" s="631"/>
      <c r="AF154" s="631"/>
      <c r="AG154" s="631"/>
      <c r="AH154" s="631"/>
      <c r="AI154" s="631"/>
      <c r="AJ154" s="631"/>
      <c r="AK154" s="631"/>
      <c r="AL154" s="631"/>
      <c r="AM154" s="631"/>
      <c r="AN154" s="631"/>
      <c r="AO154" s="631"/>
      <c r="AP154" s="631"/>
      <c r="AQ154" s="631"/>
      <c r="AR154" s="631"/>
      <c r="AS154" s="631"/>
    </row>
    <row r="155" spans="1:45">
      <c r="A155" s="631"/>
      <c r="B155" s="631"/>
      <c r="I155" s="650"/>
      <c r="J155" s="650"/>
      <c r="K155" s="650"/>
      <c r="L155" s="650"/>
      <c r="M155" s="650"/>
      <c r="N155" s="650"/>
      <c r="O155" s="650"/>
      <c r="P155" s="650"/>
      <c r="Q155" s="650"/>
      <c r="R155" s="650"/>
      <c r="S155" s="650"/>
      <c r="T155" s="650"/>
      <c r="U155" s="650"/>
      <c r="V155" s="650"/>
      <c r="W155" s="650"/>
      <c r="X155" s="650"/>
      <c r="Y155" s="650"/>
      <c r="Z155" s="650"/>
      <c r="AA155" s="650"/>
      <c r="AB155" s="650"/>
      <c r="AC155" s="650"/>
      <c r="AD155" s="631"/>
      <c r="AE155" s="631"/>
      <c r="AF155" s="631"/>
      <c r="AG155" s="631"/>
      <c r="AH155" s="631"/>
      <c r="AI155" s="631"/>
      <c r="AJ155" s="631"/>
      <c r="AK155" s="631"/>
      <c r="AL155" s="631"/>
      <c r="AM155" s="631"/>
      <c r="AN155" s="631"/>
      <c r="AO155" s="631"/>
      <c r="AP155" s="631"/>
      <c r="AQ155" s="631"/>
      <c r="AR155" s="631"/>
      <c r="AS155" s="631"/>
    </row>
    <row r="156" spans="1:45">
      <c r="A156" s="631"/>
      <c r="B156" s="631"/>
      <c r="I156" s="650"/>
      <c r="J156" s="650"/>
      <c r="K156" s="650"/>
      <c r="L156" s="650"/>
      <c r="M156" s="650"/>
      <c r="N156" s="650"/>
      <c r="O156" s="650"/>
      <c r="P156" s="650"/>
      <c r="Q156" s="650"/>
      <c r="R156" s="650"/>
      <c r="S156" s="650"/>
      <c r="T156" s="650"/>
      <c r="U156" s="650"/>
      <c r="V156" s="650"/>
      <c r="W156" s="650"/>
      <c r="X156" s="650"/>
      <c r="Y156" s="650"/>
      <c r="Z156" s="650"/>
      <c r="AA156" s="650"/>
      <c r="AB156" s="650"/>
      <c r="AC156" s="650"/>
      <c r="AD156" s="631"/>
      <c r="AE156" s="631"/>
      <c r="AF156" s="631"/>
      <c r="AG156" s="631"/>
      <c r="AH156" s="631"/>
      <c r="AI156" s="631"/>
      <c r="AJ156" s="631"/>
      <c r="AK156" s="631"/>
      <c r="AL156" s="631"/>
      <c r="AM156" s="631"/>
      <c r="AN156" s="631"/>
      <c r="AO156" s="631"/>
      <c r="AP156" s="631"/>
      <c r="AQ156" s="631"/>
      <c r="AR156" s="631"/>
      <c r="AS156" s="631"/>
    </row>
    <row r="157" spans="1:45">
      <c r="A157" s="631"/>
      <c r="B157" s="631"/>
      <c r="I157" s="650"/>
      <c r="J157" s="650"/>
      <c r="K157" s="650"/>
      <c r="L157" s="650"/>
      <c r="M157" s="650"/>
      <c r="N157" s="650"/>
      <c r="O157" s="650"/>
      <c r="P157" s="650"/>
      <c r="Q157" s="650"/>
      <c r="R157" s="650"/>
      <c r="S157" s="650"/>
      <c r="T157" s="650"/>
      <c r="U157" s="650"/>
      <c r="V157" s="650"/>
      <c r="W157" s="650"/>
      <c r="X157" s="650"/>
      <c r="Y157" s="650"/>
      <c r="Z157" s="650"/>
      <c r="AA157" s="650"/>
      <c r="AB157" s="650"/>
      <c r="AC157" s="650"/>
      <c r="AD157" s="631"/>
      <c r="AE157" s="631"/>
      <c r="AF157" s="631"/>
      <c r="AG157" s="631"/>
      <c r="AH157" s="631"/>
      <c r="AI157" s="631"/>
      <c r="AJ157" s="631"/>
      <c r="AK157" s="631"/>
      <c r="AL157" s="631"/>
      <c r="AM157" s="631"/>
      <c r="AN157" s="631"/>
      <c r="AO157" s="631"/>
      <c r="AP157" s="631"/>
      <c r="AQ157" s="631"/>
      <c r="AR157" s="631"/>
      <c r="AS157" s="631"/>
    </row>
    <row r="158" spans="1:45">
      <c r="A158" s="631"/>
      <c r="B158" s="631"/>
      <c r="I158" s="650"/>
      <c r="J158" s="650"/>
      <c r="K158" s="650"/>
      <c r="L158" s="650"/>
      <c r="M158" s="650"/>
      <c r="N158" s="650"/>
      <c r="O158" s="650"/>
      <c r="P158" s="650"/>
      <c r="Q158" s="650"/>
      <c r="R158" s="650"/>
      <c r="S158" s="650"/>
      <c r="T158" s="650"/>
      <c r="U158" s="650"/>
      <c r="V158" s="650"/>
      <c r="W158" s="650"/>
      <c r="X158" s="650"/>
      <c r="Y158" s="650"/>
      <c r="Z158" s="650"/>
      <c r="AA158" s="650"/>
      <c r="AB158" s="650"/>
      <c r="AC158" s="650"/>
      <c r="AD158" s="631"/>
      <c r="AE158" s="631"/>
      <c r="AF158" s="631"/>
      <c r="AG158" s="631"/>
      <c r="AH158" s="631"/>
      <c r="AI158" s="631"/>
      <c r="AJ158" s="631"/>
      <c r="AK158" s="631"/>
      <c r="AL158" s="631"/>
      <c r="AM158" s="631"/>
      <c r="AN158" s="631"/>
      <c r="AO158" s="631"/>
      <c r="AP158" s="631"/>
      <c r="AQ158" s="631"/>
      <c r="AR158" s="631"/>
      <c r="AS158" s="631"/>
    </row>
    <row r="159" spans="1:45">
      <c r="A159" s="631"/>
      <c r="B159" s="631"/>
      <c r="I159" s="650"/>
      <c r="J159" s="650"/>
      <c r="K159" s="650"/>
      <c r="L159" s="650"/>
      <c r="M159" s="650"/>
      <c r="N159" s="650"/>
      <c r="O159" s="650"/>
      <c r="P159" s="650"/>
      <c r="Q159" s="650"/>
      <c r="R159" s="650"/>
      <c r="S159" s="650"/>
      <c r="T159" s="650"/>
      <c r="U159" s="650"/>
      <c r="V159" s="650"/>
      <c r="W159" s="650"/>
      <c r="X159" s="650"/>
      <c r="Y159" s="650"/>
      <c r="Z159" s="650"/>
      <c r="AA159" s="650"/>
      <c r="AB159" s="650"/>
      <c r="AC159" s="650"/>
      <c r="AD159" s="631"/>
      <c r="AE159" s="631"/>
      <c r="AF159" s="631"/>
      <c r="AG159" s="631"/>
      <c r="AH159" s="631"/>
      <c r="AI159" s="631"/>
      <c r="AJ159" s="631"/>
      <c r="AK159" s="631"/>
      <c r="AL159" s="631"/>
      <c r="AM159" s="631"/>
      <c r="AN159" s="631"/>
      <c r="AO159" s="631"/>
      <c r="AP159" s="631"/>
      <c r="AQ159" s="631"/>
      <c r="AR159" s="631"/>
      <c r="AS159" s="631"/>
    </row>
    <row r="160" spans="1:45">
      <c r="A160" s="631"/>
      <c r="B160" s="631"/>
      <c r="I160" s="650"/>
      <c r="J160" s="650"/>
      <c r="K160" s="650"/>
      <c r="L160" s="650"/>
      <c r="M160" s="650"/>
      <c r="N160" s="650"/>
      <c r="O160" s="650"/>
      <c r="P160" s="650"/>
      <c r="Q160" s="650"/>
      <c r="R160" s="650"/>
      <c r="S160" s="650"/>
      <c r="T160" s="650"/>
      <c r="U160" s="650"/>
      <c r="V160" s="650"/>
      <c r="W160" s="650"/>
      <c r="X160" s="650"/>
      <c r="Y160" s="650"/>
      <c r="Z160" s="650"/>
      <c r="AA160" s="650"/>
      <c r="AB160" s="650"/>
      <c r="AC160" s="650"/>
      <c r="AD160" s="631"/>
      <c r="AE160" s="631"/>
      <c r="AF160" s="631"/>
      <c r="AG160" s="631"/>
      <c r="AH160" s="631"/>
      <c r="AI160" s="631"/>
      <c r="AJ160" s="631"/>
      <c r="AK160" s="631"/>
      <c r="AL160" s="631"/>
      <c r="AM160" s="631"/>
      <c r="AN160" s="631"/>
      <c r="AO160" s="631"/>
      <c r="AP160" s="631"/>
      <c r="AQ160" s="631"/>
      <c r="AR160" s="631"/>
      <c r="AS160" s="631"/>
    </row>
    <row r="161" spans="1:45">
      <c r="A161" s="631"/>
      <c r="B161" s="631"/>
      <c r="I161" s="650"/>
      <c r="J161" s="650"/>
      <c r="K161" s="650"/>
      <c r="L161" s="650"/>
      <c r="M161" s="650"/>
      <c r="N161" s="650"/>
      <c r="O161" s="650"/>
      <c r="P161" s="650"/>
      <c r="Q161" s="650"/>
      <c r="R161" s="650"/>
      <c r="S161" s="650"/>
      <c r="T161" s="650"/>
      <c r="U161" s="650"/>
      <c r="V161" s="650"/>
      <c r="W161" s="650"/>
      <c r="X161" s="650"/>
      <c r="Y161" s="650"/>
      <c r="Z161" s="650"/>
      <c r="AA161" s="650"/>
      <c r="AB161" s="650"/>
      <c r="AC161" s="650"/>
      <c r="AD161" s="631"/>
      <c r="AE161" s="631"/>
      <c r="AF161" s="631"/>
      <c r="AG161" s="631"/>
      <c r="AH161" s="631"/>
      <c r="AI161" s="631"/>
      <c r="AJ161" s="631"/>
      <c r="AK161" s="631"/>
      <c r="AL161" s="631"/>
      <c r="AM161" s="631"/>
      <c r="AN161" s="631"/>
      <c r="AO161" s="631"/>
      <c r="AP161" s="631"/>
      <c r="AQ161" s="631"/>
      <c r="AR161" s="631"/>
      <c r="AS161" s="631"/>
    </row>
    <row r="162" spans="1:45">
      <c r="A162" s="631"/>
      <c r="B162" s="631"/>
      <c r="I162" s="650"/>
      <c r="J162" s="650"/>
      <c r="K162" s="650"/>
      <c r="L162" s="650"/>
      <c r="M162" s="650"/>
      <c r="N162" s="650"/>
      <c r="O162" s="650"/>
      <c r="P162" s="650"/>
      <c r="Q162" s="650"/>
      <c r="R162" s="650"/>
      <c r="S162" s="650"/>
      <c r="T162" s="650"/>
      <c r="U162" s="650"/>
      <c r="V162" s="650"/>
      <c r="W162" s="650"/>
      <c r="X162" s="650"/>
      <c r="Y162" s="650"/>
      <c r="Z162" s="650"/>
      <c r="AA162" s="650"/>
      <c r="AB162" s="650"/>
      <c r="AC162" s="650"/>
      <c r="AD162" s="631"/>
      <c r="AE162" s="631"/>
      <c r="AF162" s="631"/>
      <c r="AG162" s="631"/>
      <c r="AH162" s="631"/>
      <c r="AI162" s="631"/>
      <c r="AJ162" s="631"/>
      <c r="AK162" s="631"/>
      <c r="AL162" s="631"/>
      <c r="AM162" s="631"/>
      <c r="AN162" s="631"/>
      <c r="AO162" s="631"/>
      <c r="AP162" s="631"/>
      <c r="AQ162" s="631"/>
      <c r="AR162" s="631"/>
      <c r="AS162" s="631"/>
    </row>
    <row r="163" spans="1:45">
      <c r="A163" s="631"/>
      <c r="B163" s="631"/>
      <c r="I163" s="650"/>
      <c r="J163" s="650"/>
      <c r="K163" s="650"/>
      <c r="L163" s="650"/>
      <c r="M163" s="650"/>
      <c r="N163" s="650"/>
      <c r="O163" s="650"/>
      <c r="P163" s="650"/>
      <c r="Q163" s="650"/>
      <c r="R163" s="650"/>
      <c r="S163" s="650"/>
      <c r="T163" s="650"/>
      <c r="U163" s="650"/>
      <c r="V163" s="650"/>
      <c r="W163" s="650"/>
      <c r="X163" s="650"/>
      <c r="Y163" s="650"/>
      <c r="Z163" s="650"/>
      <c r="AA163" s="650"/>
      <c r="AB163" s="650"/>
      <c r="AC163" s="650"/>
      <c r="AD163" s="631"/>
      <c r="AE163" s="631"/>
      <c r="AF163" s="631"/>
      <c r="AG163" s="631"/>
      <c r="AH163" s="631"/>
      <c r="AI163" s="631"/>
      <c r="AJ163" s="631"/>
      <c r="AK163" s="631"/>
      <c r="AL163" s="631"/>
      <c r="AM163" s="631"/>
      <c r="AN163" s="631"/>
      <c r="AO163" s="631"/>
      <c r="AP163" s="631"/>
      <c r="AQ163" s="631"/>
      <c r="AR163" s="631"/>
      <c r="AS163" s="631"/>
    </row>
    <row r="164" spans="1:45">
      <c r="A164" s="631"/>
      <c r="B164" s="631"/>
      <c r="I164" s="650"/>
      <c r="J164" s="650"/>
      <c r="K164" s="650"/>
      <c r="L164" s="650"/>
      <c r="M164" s="650"/>
      <c r="N164" s="650"/>
      <c r="O164" s="650"/>
      <c r="P164" s="650"/>
      <c r="Q164" s="650"/>
      <c r="R164" s="650"/>
      <c r="S164" s="650"/>
      <c r="T164" s="650"/>
      <c r="U164" s="650"/>
      <c r="V164" s="650"/>
      <c r="W164" s="650"/>
      <c r="X164" s="650"/>
      <c r="Y164" s="650"/>
      <c r="Z164" s="650"/>
      <c r="AA164" s="650"/>
      <c r="AB164" s="650"/>
      <c r="AC164" s="650"/>
      <c r="AD164" s="631"/>
      <c r="AE164" s="631"/>
      <c r="AF164" s="631"/>
      <c r="AG164" s="631"/>
      <c r="AH164" s="631"/>
      <c r="AI164" s="631"/>
      <c r="AJ164" s="631"/>
      <c r="AK164" s="631"/>
      <c r="AL164" s="631"/>
      <c r="AM164" s="631"/>
      <c r="AN164" s="631"/>
      <c r="AO164" s="631"/>
      <c r="AP164" s="631"/>
      <c r="AQ164" s="631"/>
      <c r="AR164" s="631"/>
      <c r="AS164" s="631"/>
    </row>
    <row r="165" spans="1:45">
      <c r="A165" s="631"/>
      <c r="B165" s="631"/>
      <c r="I165" s="650"/>
      <c r="J165" s="650"/>
      <c r="K165" s="650"/>
      <c r="L165" s="650"/>
      <c r="M165" s="650"/>
      <c r="N165" s="650"/>
      <c r="O165" s="650"/>
      <c r="P165" s="650"/>
      <c r="Q165" s="650"/>
      <c r="R165" s="650"/>
      <c r="S165" s="650"/>
      <c r="T165" s="650"/>
      <c r="U165" s="650"/>
      <c r="V165" s="650"/>
      <c r="W165" s="650"/>
      <c r="X165" s="650"/>
      <c r="Y165" s="650"/>
      <c r="Z165" s="650"/>
      <c r="AA165" s="650"/>
      <c r="AB165" s="650"/>
      <c r="AC165" s="650"/>
      <c r="AD165" s="631"/>
      <c r="AE165" s="631"/>
      <c r="AF165" s="631"/>
      <c r="AG165" s="631"/>
      <c r="AH165" s="631"/>
      <c r="AI165" s="631"/>
      <c r="AJ165" s="631"/>
      <c r="AK165" s="631"/>
      <c r="AL165" s="631"/>
      <c r="AM165" s="631"/>
      <c r="AN165" s="631"/>
      <c r="AO165" s="631"/>
      <c r="AP165" s="631"/>
      <c r="AQ165" s="631"/>
      <c r="AR165" s="631"/>
      <c r="AS165" s="631"/>
    </row>
    <row r="166" spans="1:45">
      <c r="A166" s="631"/>
      <c r="B166" s="631"/>
      <c r="I166" s="650"/>
      <c r="J166" s="650"/>
      <c r="K166" s="650"/>
      <c r="L166" s="650"/>
      <c r="M166" s="650"/>
      <c r="N166" s="650"/>
      <c r="O166" s="650"/>
      <c r="P166" s="650"/>
      <c r="Q166" s="650"/>
      <c r="R166" s="650"/>
      <c r="S166" s="650"/>
      <c r="T166" s="650"/>
      <c r="U166" s="650"/>
      <c r="V166" s="650"/>
      <c r="W166" s="650"/>
      <c r="X166" s="650"/>
      <c r="Y166" s="650"/>
      <c r="Z166" s="650"/>
      <c r="AA166" s="650"/>
      <c r="AB166" s="650"/>
      <c r="AC166" s="650"/>
      <c r="AD166" s="631"/>
      <c r="AE166" s="631"/>
      <c r="AF166" s="631"/>
      <c r="AG166" s="631"/>
      <c r="AH166" s="631"/>
      <c r="AI166" s="631"/>
      <c r="AJ166" s="631"/>
      <c r="AK166" s="631"/>
      <c r="AL166" s="631"/>
      <c r="AM166" s="631"/>
      <c r="AN166" s="631"/>
      <c r="AO166" s="631"/>
      <c r="AP166" s="631"/>
      <c r="AQ166" s="631"/>
      <c r="AR166" s="631"/>
      <c r="AS166" s="631"/>
    </row>
    <row r="167" spans="1:45">
      <c r="A167" s="631"/>
      <c r="B167" s="631"/>
      <c r="I167" s="650"/>
      <c r="J167" s="650"/>
      <c r="K167" s="650"/>
      <c r="L167" s="650"/>
      <c r="M167" s="650"/>
      <c r="N167" s="650"/>
      <c r="O167" s="650"/>
      <c r="P167" s="650"/>
      <c r="Q167" s="650"/>
      <c r="R167" s="650"/>
      <c r="S167" s="650"/>
      <c r="T167" s="650"/>
      <c r="U167" s="650"/>
      <c r="V167" s="650"/>
      <c r="W167" s="650"/>
      <c r="X167" s="650"/>
      <c r="Y167" s="650"/>
      <c r="Z167" s="650"/>
      <c r="AA167" s="650"/>
      <c r="AB167" s="650"/>
      <c r="AC167" s="650"/>
      <c r="AD167" s="631"/>
      <c r="AE167" s="631"/>
      <c r="AF167" s="631"/>
      <c r="AG167" s="631"/>
      <c r="AH167" s="631"/>
      <c r="AI167" s="631"/>
      <c r="AJ167" s="631"/>
      <c r="AK167" s="631"/>
      <c r="AL167" s="631"/>
      <c r="AM167" s="631"/>
      <c r="AN167" s="631"/>
      <c r="AO167" s="631"/>
      <c r="AP167" s="631"/>
      <c r="AQ167" s="631"/>
      <c r="AR167" s="631"/>
      <c r="AS167" s="631"/>
    </row>
    <row r="168" spans="1:45">
      <c r="A168" s="631"/>
      <c r="B168" s="631"/>
      <c r="I168" s="650"/>
      <c r="J168" s="650"/>
      <c r="K168" s="650"/>
      <c r="L168" s="650"/>
      <c r="M168" s="650"/>
      <c r="N168" s="650"/>
      <c r="O168" s="650"/>
      <c r="P168" s="650"/>
      <c r="Q168" s="650"/>
      <c r="R168" s="650"/>
      <c r="S168" s="650"/>
      <c r="T168" s="650"/>
      <c r="U168" s="650"/>
      <c r="V168" s="650"/>
      <c r="W168" s="650"/>
      <c r="X168" s="650"/>
      <c r="Y168" s="650"/>
      <c r="Z168" s="650"/>
      <c r="AA168" s="650"/>
      <c r="AB168" s="650"/>
      <c r="AC168" s="650"/>
      <c r="AD168" s="631"/>
      <c r="AE168" s="631"/>
      <c r="AF168" s="631"/>
      <c r="AG168" s="631"/>
      <c r="AH168" s="631"/>
      <c r="AI168" s="631"/>
      <c r="AJ168" s="631"/>
      <c r="AK168" s="631"/>
      <c r="AL168" s="631"/>
      <c r="AM168" s="631"/>
      <c r="AN168" s="631"/>
      <c r="AO168" s="631"/>
      <c r="AP168" s="631"/>
      <c r="AQ168" s="631"/>
      <c r="AR168" s="631"/>
      <c r="AS168" s="631"/>
    </row>
    <row r="169" spans="1:45">
      <c r="A169" s="631"/>
      <c r="B169" s="631"/>
      <c r="I169" s="650"/>
      <c r="J169" s="650"/>
      <c r="K169" s="650"/>
      <c r="L169" s="650"/>
      <c r="M169" s="650"/>
      <c r="N169" s="650"/>
      <c r="O169" s="650"/>
      <c r="P169" s="650"/>
      <c r="Q169" s="650"/>
      <c r="R169" s="650"/>
      <c r="S169" s="650"/>
      <c r="T169" s="650"/>
      <c r="U169" s="650"/>
      <c r="V169" s="650"/>
      <c r="W169" s="650"/>
      <c r="X169" s="650"/>
      <c r="Y169" s="650"/>
      <c r="Z169" s="650"/>
      <c r="AA169" s="650"/>
      <c r="AB169" s="650"/>
      <c r="AC169" s="650"/>
      <c r="AD169" s="631"/>
      <c r="AE169" s="631"/>
      <c r="AF169" s="631"/>
      <c r="AG169" s="631"/>
      <c r="AH169" s="631"/>
      <c r="AI169" s="631"/>
      <c r="AJ169" s="631"/>
      <c r="AK169" s="631"/>
      <c r="AL169" s="631"/>
      <c r="AM169" s="631"/>
      <c r="AN169" s="631"/>
      <c r="AO169" s="631"/>
      <c r="AP169" s="631"/>
      <c r="AQ169" s="631"/>
      <c r="AR169" s="631"/>
      <c r="AS169" s="631"/>
    </row>
    <row r="170" spans="1:45">
      <c r="A170" s="631"/>
      <c r="B170" s="631"/>
      <c r="I170" s="650"/>
      <c r="J170" s="650"/>
      <c r="K170" s="650"/>
      <c r="L170" s="650"/>
      <c r="M170" s="650"/>
      <c r="N170" s="650"/>
      <c r="O170" s="650"/>
      <c r="P170" s="650"/>
      <c r="Q170" s="650"/>
      <c r="R170" s="650"/>
      <c r="S170" s="650"/>
      <c r="T170" s="650"/>
      <c r="U170" s="650"/>
      <c r="V170" s="650"/>
      <c r="W170" s="650"/>
      <c r="X170" s="650"/>
      <c r="Y170" s="650"/>
      <c r="Z170" s="650"/>
      <c r="AA170" s="650"/>
      <c r="AB170" s="650"/>
      <c r="AC170" s="650"/>
      <c r="AD170" s="631"/>
      <c r="AE170" s="631"/>
      <c r="AF170" s="631"/>
      <c r="AG170" s="631"/>
      <c r="AH170" s="631"/>
      <c r="AI170" s="631"/>
      <c r="AJ170" s="631"/>
      <c r="AK170" s="631"/>
      <c r="AL170" s="631"/>
      <c r="AM170" s="631"/>
      <c r="AN170" s="631"/>
      <c r="AO170" s="631"/>
      <c r="AP170" s="631"/>
      <c r="AQ170" s="631"/>
      <c r="AR170" s="631"/>
      <c r="AS170" s="631"/>
    </row>
    <row r="171" spans="1:45">
      <c r="A171" s="631"/>
      <c r="B171" s="631"/>
      <c r="I171" s="650"/>
      <c r="J171" s="650"/>
      <c r="K171" s="650"/>
      <c r="L171" s="650"/>
      <c r="M171" s="650"/>
      <c r="N171" s="650"/>
      <c r="O171" s="650"/>
      <c r="P171" s="650"/>
      <c r="Q171" s="650"/>
      <c r="R171" s="650"/>
      <c r="S171" s="650"/>
      <c r="T171" s="650"/>
      <c r="U171" s="650"/>
      <c r="V171" s="650"/>
      <c r="W171" s="650"/>
      <c r="X171" s="650"/>
      <c r="Y171" s="650"/>
      <c r="Z171" s="650"/>
      <c r="AA171" s="650"/>
      <c r="AB171" s="650"/>
      <c r="AC171" s="650"/>
      <c r="AD171" s="631"/>
      <c r="AE171" s="631"/>
      <c r="AF171" s="631"/>
      <c r="AG171" s="631"/>
      <c r="AH171" s="631"/>
      <c r="AI171" s="631"/>
      <c r="AJ171" s="631"/>
      <c r="AK171" s="631"/>
      <c r="AL171" s="631"/>
      <c r="AM171" s="631"/>
      <c r="AN171" s="631"/>
      <c r="AO171" s="631"/>
      <c r="AP171" s="631"/>
      <c r="AQ171" s="631"/>
      <c r="AR171" s="631"/>
      <c r="AS171" s="631"/>
    </row>
    <row r="172" spans="1:45">
      <c r="A172" s="631"/>
      <c r="B172" s="631"/>
      <c r="I172" s="650"/>
      <c r="J172" s="650"/>
      <c r="K172" s="650"/>
      <c r="L172" s="650"/>
      <c r="M172" s="650"/>
      <c r="N172" s="650"/>
      <c r="O172" s="650"/>
      <c r="P172" s="650"/>
      <c r="Q172" s="650"/>
      <c r="R172" s="650"/>
      <c r="S172" s="650"/>
      <c r="T172" s="650"/>
      <c r="U172" s="650"/>
      <c r="V172" s="650"/>
      <c r="W172" s="650"/>
      <c r="X172" s="650"/>
      <c r="Y172" s="650"/>
      <c r="Z172" s="650"/>
      <c r="AA172" s="650"/>
      <c r="AB172" s="650"/>
      <c r="AC172" s="650"/>
      <c r="AD172" s="631"/>
      <c r="AE172" s="631"/>
      <c r="AF172" s="631"/>
      <c r="AG172" s="631"/>
      <c r="AH172" s="631"/>
      <c r="AI172" s="631"/>
      <c r="AJ172" s="631"/>
      <c r="AK172" s="631"/>
      <c r="AL172" s="631"/>
      <c r="AM172" s="631"/>
      <c r="AN172" s="631"/>
      <c r="AO172" s="631"/>
      <c r="AP172" s="631"/>
      <c r="AQ172" s="631"/>
      <c r="AR172" s="631"/>
      <c r="AS172" s="631"/>
    </row>
    <row r="173" spans="1:45">
      <c r="A173" s="631"/>
      <c r="B173" s="631"/>
      <c r="I173" s="650"/>
      <c r="J173" s="650"/>
      <c r="K173" s="650"/>
      <c r="L173" s="650"/>
      <c r="M173" s="650"/>
      <c r="N173" s="650"/>
      <c r="O173" s="650"/>
      <c r="P173" s="650"/>
      <c r="Q173" s="650"/>
      <c r="R173" s="650"/>
      <c r="S173" s="650"/>
      <c r="T173" s="650"/>
      <c r="U173" s="650"/>
      <c r="V173" s="650"/>
      <c r="W173" s="650"/>
      <c r="X173" s="650"/>
      <c r="Y173" s="650"/>
      <c r="Z173" s="650"/>
      <c r="AA173" s="650"/>
      <c r="AB173" s="650"/>
      <c r="AC173" s="650"/>
      <c r="AD173" s="631"/>
      <c r="AE173" s="631"/>
      <c r="AF173" s="631"/>
      <c r="AG173" s="631"/>
      <c r="AH173" s="631"/>
      <c r="AI173" s="631"/>
      <c r="AJ173" s="631"/>
      <c r="AK173" s="631"/>
      <c r="AL173" s="631"/>
      <c r="AM173" s="631"/>
      <c r="AN173" s="631"/>
      <c r="AO173" s="631"/>
      <c r="AP173" s="631"/>
      <c r="AQ173" s="631"/>
      <c r="AR173" s="631"/>
      <c r="AS173" s="631"/>
    </row>
    <row r="174" spans="1:45">
      <c r="A174" s="631"/>
      <c r="B174" s="631"/>
      <c r="N174" s="631"/>
      <c r="O174" s="631"/>
      <c r="P174" s="631"/>
      <c r="Q174" s="631"/>
      <c r="R174" s="631"/>
      <c r="S174" s="631"/>
      <c r="T174" s="631"/>
      <c r="U174" s="631"/>
      <c r="V174" s="631"/>
      <c r="W174" s="631"/>
      <c r="X174" s="631"/>
      <c r="Y174" s="631"/>
      <c r="Z174" s="631"/>
      <c r="AA174" s="631"/>
      <c r="AB174" s="631"/>
      <c r="AC174" s="631"/>
      <c r="AD174" s="631"/>
      <c r="AE174" s="631"/>
      <c r="AF174" s="631"/>
      <c r="AG174" s="631"/>
      <c r="AH174" s="631"/>
      <c r="AI174" s="631"/>
      <c r="AJ174" s="631"/>
      <c r="AK174" s="631"/>
      <c r="AL174" s="631"/>
      <c r="AM174" s="631"/>
      <c r="AN174" s="631"/>
      <c r="AO174" s="631"/>
      <c r="AP174" s="631"/>
      <c r="AQ174" s="631"/>
      <c r="AR174" s="631"/>
      <c r="AS174" s="631"/>
    </row>
    <row r="175" spans="1:45">
      <c r="A175" s="631"/>
      <c r="B175" s="631"/>
      <c r="N175" s="631"/>
      <c r="O175" s="631"/>
      <c r="P175" s="631"/>
      <c r="Q175" s="631"/>
      <c r="R175" s="631"/>
      <c r="S175" s="631"/>
      <c r="T175" s="631"/>
      <c r="U175" s="631"/>
      <c r="V175" s="631"/>
      <c r="W175" s="631"/>
      <c r="X175" s="631"/>
      <c r="Y175" s="631"/>
      <c r="Z175" s="631"/>
      <c r="AA175" s="631"/>
      <c r="AB175" s="631"/>
      <c r="AC175" s="631"/>
      <c r="AD175" s="631"/>
      <c r="AE175" s="631"/>
      <c r="AF175" s="631"/>
      <c r="AG175" s="631"/>
      <c r="AH175" s="631"/>
      <c r="AI175" s="631"/>
      <c r="AJ175" s="631"/>
      <c r="AK175" s="631"/>
      <c r="AL175" s="631"/>
      <c r="AM175" s="631"/>
      <c r="AN175" s="631"/>
      <c r="AO175" s="631"/>
      <c r="AP175" s="631"/>
      <c r="AQ175" s="631"/>
      <c r="AR175" s="631"/>
      <c r="AS175" s="631"/>
    </row>
    <row r="176" spans="1:45">
      <c r="A176" s="631"/>
      <c r="B176" s="631"/>
      <c r="N176" s="631"/>
      <c r="O176" s="631"/>
      <c r="P176" s="631"/>
      <c r="Q176" s="631"/>
      <c r="R176" s="631"/>
      <c r="S176" s="631"/>
      <c r="T176" s="631"/>
      <c r="U176" s="631"/>
      <c r="V176" s="631"/>
      <c r="W176" s="631"/>
      <c r="X176" s="631"/>
      <c r="Y176" s="631"/>
      <c r="Z176" s="631"/>
      <c r="AA176" s="631"/>
      <c r="AB176" s="631"/>
      <c r="AC176" s="631"/>
      <c r="AD176" s="631"/>
      <c r="AE176" s="631"/>
      <c r="AF176" s="631"/>
      <c r="AG176" s="631"/>
      <c r="AH176" s="631"/>
      <c r="AI176" s="631"/>
      <c r="AJ176" s="631"/>
      <c r="AK176" s="631"/>
      <c r="AL176" s="631"/>
      <c r="AM176" s="631"/>
      <c r="AN176" s="631"/>
      <c r="AO176" s="631"/>
      <c r="AP176" s="631"/>
      <c r="AQ176" s="631"/>
      <c r="AR176" s="631"/>
      <c r="AS176" s="631"/>
    </row>
    <row r="177" spans="1:45">
      <c r="A177" s="631"/>
      <c r="B177" s="631"/>
      <c r="N177" s="631"/>
      <c r="O177" s="631"/>
      <c r="P177" s="631"/>
      <c r="Q177" s="631"/>
      <c r="R177" s="631"/>
      <c r="S177" s="631"/>
      <c r="T177" s="631"/>
      <c r="U177" s="631"/>
      <c r="V177" s="631"/>
      <c r="W177" s="631"/>
      <c r="X177" s="631"/>
      <c r="Y177" s="631"/>
      <c r="Z177" s="631"/>
      <c r="AA177" s="631"/>
      <c r="AB177" s="631"/>
      <c r="AC177" s="631"/>
      <c r="AD177" s="631"/>
      <c r="AE177" s="631"/>
      <c r="AF177" s="631"/>
      <c r="AG177" s="631"/>
      <c r="AH177" s="631"/>
      <c r="AI177" s="631"/>
      <c r="AJ177" s="631"/>
      <c r="AK177" s="631"/>
      <c r="AL177" s="631"/>
      <c r="AM177" s="631"/>
      <c r="AN177" s="631"/>
      <c r="AO177" s="631"/>
      <c r="AP177" s="631"/>
      <c r="AQ177" s="631"/>
      <c r="AR177" s="631"/>
      <c r="AS177" s="631"/>
    </row>
    <row r="178" spans="1:45">
      <c r="A178" s="631"/>
      <c r="B178" s="631"/>
      <c r="N178" s="631"/>
      <c r="O178" s="631"/>
      <c r="P178" s="631"/>
      <c r="Q178" s="631"/>
      <c r="R178" s="631"/>
      <c r="S178" s="631"/>
      <c r="T178" s="631"/>
      <c r="U178" s="631"/>
      <c r="V178" s="631"/>
      <c r="W178" s="631"/>
      <c r="X178" s="631"/>
      <c r="Y178" s="631"/>
      <c r="Z178" s="631"/>
      <c r="AA178" s="631"/>
      <c r="AB178" s="631"/>
      <c r="AC178" s="631"/>
      <c r="AD178" s="631"/>
      <c r="AE178" s="631"/>
      <c r="AF178" s="631"/>
      <c r="AG178" s="631"/>
      <c r="AH178" s="631"/>
      <c r="AI178" s="631"/>
      <c r="AJ178" s="631"/>
      <c r="AK178" s="631"/>
      <c r="AL178" s="631"/>
      <c r="AM178" s="631"/>
      <c r="AN178" s="631"/>
      <c r="AO178" s="631"/>
      <c r="AP178" s="631"/>
      <c r="AQ178" s="631"/>
      <c r="AR178" s="631"/>
      <c r="AS178" s="631"/>
    </row>
    <row r="179" spans="1:45">
      <c r="A179" s="631"/>
      <c r="B179" s="631"/>
      <c r="N179" s="631"/>
      <c r="O179" s="631"/>
      <c r="P179" s="631"/>
      <c r="Q179" s="631"/>
      <c r="R179" s="631"/>
      <c r="S179" s="631"/>
      <c r="T179" s="631"/>
      <c r="U179" s="631"/>
      <c r="V179" s="631"/>
      <c r="W179" s="631"/>
      <c r="X179" s="631"/>
      <c r="Y179" s="631"/>
      <c r="Z179" s="631"/>
      <c r="AA179" s="631"/>
      <c r="AB179" s="631"/>
      <c r="AC179" s="631"/>
      <c r="AD179" s="631"/>
      <c r="AE179" s="631"/>
      <c r="AF179" s="631"/>
      <c r="AG179" s="631"/>
      <c r="AH179" s="631"/>
      <c r="AI179" s="631"/>
      <c r="AJ179" s="631"/>
      <c r="AK179" s="631"/>
      <c r="AL179" s="631"/>
      <c r="AM179" s="631"/>
      <c r="AN179" s="631"/>
      <c r="AO179" s="631"/>
      <c r="AP179" s="631"/>
      <c r="AQ179" s="631"/>
      <c r="AR179" s="631"/>
      <c r="AS179" s="631"/>
    </row>
    <row r="180" spans="1:45">
      <c r="A180" s="631"/>
      <c r="B180" s="631"/>
      <c r="N180" s="631"/>
      <c r="O180" s="631"/>
      <c r="P180" s="631"/>
      <c r="Q180" s="631"/>
      <c r="R180" s="631"/>
      <c r="S180" s="631"/>
      <c r="T180" s="631"/>
      <c r="U180" s="631"/>
      <c r="V180" s="631"/>
      <c r="W180" s="631"/>
      <c r="X180" s="631"/>
      <c r="Y180" s="631"/>
      <c r="Z180" s="631"/>
      <c r="AA180" s="631"/>
      <c r="AB180" s="631"/>
      <c r="AC180" s="631"/>
      <c r="AD180" s="631"/>
      <c r="AE180" s="631"/>
      <c r="AF180" s="631"/>
      <c r="AG180" s="631"/>
      <c r="AH180" s="631"/>
      <c r="AI180" s="631"/>
      <c r="AJ180" s="631"/>
      <c r="AK180" s="631"/>
      <c r="AL180" s="631"/>
      <c r="AM180" s="631"/>
      <c r="AN180" s="631"/>
      <c r="AO180" s="631"/>
      <c r="AP180" s="631"/>
      <c r="AQ180" s="631"/>
      <c r="AR180" s="631"/>
      <c r="AS180" s="631"/>
    </row>
    <row r="181" spans="1:45">
      <c r="A181" s="631"/>
      <c r="B181" s="631"/>
      <c r="N181" s="631"/>
      <c r="O181" s="631"/>
      <c r="P181" s="631"/>
      <c r="Q181" s="631"/>
      <c r="R181" s="631"/>
      <c r="S181" s="631"/>
      <c r="T181" s="631"/>
      <c r="U181" s="631"/>
      <c r="V181" s="631"/>
      <c r="W181" s="631"/>
      <c r="X181" s="631"/>
      <c r="Y181" s="631"/>
      <c r="Z181" s="631"/>
      <c r="AA181" s="631"/>
      <c r="AB181" s="631"/>
      <c r="AC181" s="631"/>
      <c r="AD181" s="631"/>
      <c r="AE181" s="631"/>
      <c r="AF181" s="631"/>
      <c r="AG181" s="631"/>
      <c r="AH181" s="631"/>
      <c r="AI181" s="631"/>
      <c r="AJ181" s="631"/>
      <c r="AK181" s="631"/>
      <c r="AL181" s="631"/>
      <c r="AM181" s="631"/>
      <c r="AN181" s="631"/>
      <c r="AO181" s="631"/>
      <c r="AP181" s="631"/>
      <c r="AQ181" s="631"/>
      <c r="AR181" s="631"/>
      <c r="AS181" s="631"/>
    </row>
    <row r="182" spans="1:45">
      <c r="A182" s="631"/>
      <c r="B182" s="631"/>
      <c r="N182" s="631"/>
      <c r="O182" s="631"/>
      <c r="P182" s="631"/>
      <c r="Q182" s="631"/>
      <c r="R182" s="631"/>
      <c r="S182" s="631"/>
      <c r="T182" s="631"/>
      <c r="U182" s="631"/>
      <c r="V182" s="631"/>
      <c r="W182" s="631"/>
      <c r="X182" s="631"/>
      <c r="Y182" s="631"/>
      <c r="Z182" s="631"/>
      <c r="AA182" s="631"/>
      <c r="AB182" s="631"/>
      <c r="AC182" s="631"/>
      <c r="AD182" s="631"/>
      <c r="AE182" s="631"/>
      <c r="AF182" s="631"/>
      <c r="AG182" s="631"/>
      <c r="AH182" s="631"/>
      <c r="AI182" s="631"/>
      <c r="AJ182" s="631"/>
      <c r="AK182" s="631"/>
      <c r="AL182" s="631"/>
      <c r="AM182" s="631"/>
      <c r="AN182" s="631"/>
      <c r="AO182" s="631"/>
      <c r="AP182" s="631"/>
      <c r="AQ182" s="631"/>
      <c r="AR182" s="631"/>
      <c r="AS182" s="631"/>
    </row>
    <row r="183" spans="1:45">
      <c r="A183" s="631"/>
      <c r="B183" s="631"/>
      <c r="N183" s="631"/>
      <c r="O183" s="631"/>
      <c r="P183" s="631"/>
      <c r="Q183" s="631"/>
      <c r="R183" s="631"/>
      <c r="S183" s="631"/>
      <c r="T183" s="631"/>
      <c r="U183" s="631"/>
      <c r="V183" s="631"/>
      <c r="W183" s="631"/>
      <c r="X183" s="631"/>
      <c r="Y183" s="631"/>
      <c r="Z183" s="631"/>
      <c r="AA183" s="631"/>
      <c r="AB183" s="631"/>
      <c r="AC183" s="631"/>
      <c r="AD183" s="631"/>
      <c r="AE183" s="631"/>
      <c r="AF183" s="631"/>
      <c r="AG183" s="631"/>
      <c r="AH183" s="631"/>
      <c r="AI183" s="631"/>
      <c r="AJ183" s="631"/>
      <c r="AK183" s="631"/>
      <c r="AL183" s="631"/>
      <c r="AM183" s="631"/>
      <c r="AN183" s="631"/>
      <c r="AO183" s="631"/>
      <c r="AP183" s="631"/>
      <c r="AQ183" s="631"/>
      <c r="AR183" s="631"/>
      <c r="AS183" s="631"/>
    </row>
    <row r="184" spans="1:45">
      <c r="A184" s="631"/>
      <c r="B184" s="631"/>
      <c r="N184" s="631"/>
      <c r="O184" s="631"/>
      <c r="P184" s="631"/>
      <c r="Q184" s="631"/>
      <c r="R184" s="631"/>
      <c r="S184" s="631"/>
      <c r="T184" s="631"/>
      <c r="U184" s="631"/>
      <c r="V184" s="631"/>
      <c r="W184" s="631"/>
      <c r="X184" s="631"/>
      <c r="Y184" s="631"/>
      <c r="Z184" s="631"/>
      <c r="AA184" s="631"/>
      <c r="AB184" s="631"/>
      <c r="AC184" s="631"/>
      <c r="AD184" s="631"/>
      <c r="AE184" s="631"/>
      <c r="AF184" s="631"/>
      <c r="AG184" s="631"/>
      <c r="AH184" s="631"/>
      <c r="AI184" s="631"/>
      <c r="AJ184" s="631"/>
      <c r="AK184" s="631"/>
      <c r="AL184" s="631"/>
      <c r="AM184" s="631"/>
      <c r="AN184" s="631"/>
      <c r="AO184" s="631"/>
      <c r="AP184" s="631"/>
      <c r="AQ184" s="631"/>
      <c r="AR184" s="631"/>
      <c r="AS184" s="631"/>
    </row>
    <row r="185" spans="1:45">
      <c r="A185" s="631"/>
      <c r="B185" s="631"/>
      <c r="N185" s="631"/>
      <c r="O185" s="631"/>
      <c r="P185" s="631"/>
      <c r="Q185" s="631"/>
      <c r="R185" s="631"/>
      <c r="S185" s="631"/>
      <c r="T185" s="631"/>
      <c r="U185" s="631"/>
      <c r="V185" s="631"/>
      <c r="W185" s="631"/>
      <c r="X185" s="631"/>
      <c r="Y185" s="631"/>
      <c r="Z185" s="631"/>
      <c r="AA185" s="631"/>
      <c r="AB185" s="631"/>
      <c r="AC185" s="631"/>
      <c r="AD185" s="631"/>
      <c r="AE185" s="631"/>
      <c r="AF185" s="631"/>
      <c r="AG185" s="631"/>
      <c r="AH185" s="631"/>
      <c r="AI185" s="631"/>
      <c r="AJ185" s="631"/>
      <c r="AK185" s="631"/>
      <c r="AL185" s="631"/>
      <c r="AM185" s="631"/>
      <c r="AN185" s="631"/>
      <c r="AO185" s="631"/>
      <c r="AP185" s="631"/>
      <c r="AQ185" s="631"/>
      <c r="AR185" s="631"/>
      <c r="AS185" s="631"/>
    </row>
    <row r="186" spans="1:45">
      <c r="A186" s="631"/>
      <c r="B186" s="631"/>
      <c r="N186" s="631"/>
      <c r="O186" s="631"/>
      <c r="P186" s="631"/>
      <c r="Q186" s="631"/>
      <c r="R186" s="631"/>
      <c r="S186" s="631"/>
      <c r="T186" s="631"/>
      <c r="U186" s="631"/>
      <c r="V186" s="631"/>
      <c r="W186" s="631"/>
      <c r="X186" s="631"/>
      <c r="Y186" s="631"/>
      <c r="Z186" s="631"/>
      <c r="AA186" s="631"/>
      <c r="AB186" s="631"/>
      <c r="AC186" s="631"/>
      <c r="AD186" s="631"/>
      <c r="AE186" s="631"/>
      <c r="AF186" s="631"/>
      <c r="AG186" s="631"/>
      <c r="AH186" s="631"/>
      <c r="AI186" s="631"/>
      <c r="AJ186" s="631"/>
      <c r="AK186" s="631"/>
      <c r="AL186" s="631"/>
      <c r="AM186" s="631"/>
      <c r="AN186" s="631"/>
      <c r="AO186" s="631"/>
      <c r="AP186" s="631"/>
      <c r="AQ186" s="631"/>
      <c r="AR186" s="631"/>
      <c r="AS186" s="631"/>
    </row>
    <row r="187" spans="1:45">
      <c r="A187" s="631"/>
      <c r="B187" s="631"/>
      <c r="N187" s="631"/>
      <c r="O187" s="631"/>
      <c r="P187" s="631"/>
      <c r="Q187" s="631"/>
      <c r="R187" s="631"/>
      <c r="S187" s="631"/>
      <c r="T187" s="631"/>
      <c r="U187" s="631"/>
      <c r="V187" s="631"/>
      <c r="W187" s="631"/>
      <c r="X187" s="631"/>
      <c r="Y187" s="631"/>
      <c r="Z187" s="631"/>
      <c r="AA187" s="631"/>
      <c r="AB187" s="631"/>
      <c r="AC187" s="631"/>
      <c r="AD187" s="631"/>
      <c r="AE187" s="631"/>
      <c r="AF187" s="631"/>
      <c r="AG187" s="631"/>
      <c r="AH187" s="631"/>
      <c r="AI187" s="631"/>
      <c r="AJ187" s="631"/>
      <c r="AK187" s="631"/>
      <c r="AL187" s="631"/>
      <c r="AM187" s="631"/>
      <c r="AN187" s="631"/>
      <c r="AO187" s="631"/>
      <c r="AP187" s="631"/>
      <c r="AQ187" s="631"/>
      <c r="AR187" s="631"/>
      <c r="AS187" s="631"/>
    </row>
    <row r="188" spans="1:45">
      <c r="A188" s="631"/>
      <c r="B188" s="631"/>
      <c r="N188" s="631"/>
      <c r="O188" s="631"/>
      <c r="P188" s="631"/>
      <c r="Q188" s="631"/>
      <c r="R188" s="631"/>
      <c r="S188" s="631"/>
      <c r="T188" s="631"/>
      <c r="U188" s="631"/>
      <c r="V188" s="631"/>
      <c r="W188" s="631"/>
      <c r="X188" s="631"/>
      <c r="Y188" s="631"/>
      <c r="Z188" s="631"/>
      <c r="AA188" s="631"/>
      <c r="AB188" s="631"/>
      <c r="AC188" s="631"/>
      <c r="AD188" s="631"/>
      <c r="AE188" s="631"/>
      <c r="AF188" s="631"/>
      <c r="AG188" s="631"/>
      <c r="AH188" s="631"/>
      <c r="AI188" s="631"/>
      <c r="AJ188" s="631"/>
      <c r="AK188" s="631"/>
      <c r="AL188" s="631"/>
      <c r="AM188" s="631"/>
      <c r="AN188" s="631"/>
      <c r="AO188" s="631"/>
      <c r="AP188" s="631"/>
      <c r="AQ188" s="631"/>
      <c r="AR188" s="631"/>
      <c r="AS188" s="631"/>
    </row>
    <row r="189" spans="1:45">
      <c r="A189" s="631"/>
      <c r="B189" s="631"/>
      <c r="N189" s="631"/>
      <c r="O189" s="631"/>
      <c r="P189" s="631"/>
      <c r="Q189" s="631"/>
      <c r="R189" s="631"/>
      <c r="S189" s="631"/>
      <c r="T189" s="631"/>
      <c r="U189" s="631"/>
      <c r="V189" s="631"/>
      <c r="W189" s="631"/>
      <c r="X189" s="631"/>
      <c r="Y189" s="631"/>
      <c r="Z189" s="631"/>
      <c r="AA189" s="631"/>
      <c r="AB189" s="631"/>
      <c r="AC189" s="631"/>
      <c r="AD189" s="631"/>
      <c r="AE189" s="631"/>
      <c r="AF189" s="631"/>
      <c r="AG189" s="631"/>
      <c r="AH189" s="631"/>
      <c r="AI189" s="631"/>
      <c r="AJ189" s="631"/>
      <c r="AK189" s="631"/>
      <c r="AL189" s="631"/>
      <c r="AM189" s="631"/>
      <c r="AN189" s="631"/>
      <c r="AO189" s="631"/>
      <c r="AP189" s="631"/>
      <c r="AQ189" s="631"/>
      <c r="AR189" s="631"/>
      <c r="AS189" s="631"/>
    </row>
    <row r="190" spans="1:45">
      <c r="A190" s="631"/>
      <c r="B190" s="631"/>
      <c r="N190" s="631"/>
      <c r="O190" s="631"/>
      <c r="P190" s="631"/>
      <c r="Q190" s="631"/>
      <c r="R190" s="631"/>
      <c r="S190" s="631"/>
      <c r="T190" s="631"/>
      <c r="U190" s="631"/>
      <c r="V190" s="631"/>
      <c r="W190" s="631"/>
      <c r="X190" s="631"/>
      <c r="Y190" s="631"/>
      <c r="Z190" s="631"/>
      <c r="AA190" s="631"/>
      <c r="AB190" s="631"/>
      <c r="AC190" s="631"/>
      <c r="AD190" s="631"/>
      <c r="AE190" s="631"/>
      <c r="AF190" s="631"/>
      <c r="AG190" s="631"/>
      <c r="AH190" s="631"/>
      <c r="AI190" s="631"/>
      <c r="AJ190" s="631"/>
      <c r="AK190" s="631"/>
      <c r="AL190" s="631"/>
      <c r="AM190" s="631"/>
      <c r="AN190" s="631"/>
      <c r="AO190" s="631"/>
      <c r="AP190" s="631"/>
      <c r="AQ190" s="631"/>
      <c r="AR190" s="631"/>
      <c r="AS190" s="631"/>
    </row>
    <row r="191" spans="1:45">
      <c r="A191" s="631"/>
      <c r="B191" s="631"/>
      <c r="N191" s="631"/>
      <c r="O191" s="631"/>
      <c r="P191" s="631"/>
      <c r="Q191" s="631"/>
      <c r="R191" s="631"/>
      <c r="S191" s="631"/>
      <c r="T191" s="631"/>
      <c r="U191" s="631"/>
      <c r="V191" s="631"/>
      <c r="W191" s="631"/>
      <c r="X191" s="631"/>
      <c r="Y191" s="631"/>
      <c r="Z191" s="631"/>
      <c r="AA191" s="631"/>
      <c r="AB191" s="631"/>
      <c r="AC191" s="631"/>
      <c r="AD191" s="631"/>
      <c r="AE191" s="631"/>
      <c r="AF191" s="631"/>
      <c r="AG191" s="631"/>
      <c r="AH191" s="631"/>
      <c r="AI191" s="631"/>
      <c r="AJ191" s="631"/>
      <c r="AK191" s="631"/>
      <c r="AL191" s="631"/>
      <c r="AM191" s="631"/>
      <c r="AN191" s="631"/>
      <c r="AO191" s="631"/>
      <c r="AP191" s="631"/>
      <c r="AQ191" s="631"/>
      <c r="AR191" s="631"/>
      <c r="AS191" s="631"/>
    </row>
    <row r="192" spans="1:45">
      <c r="A192" s="631"/>
      <c r="B192" s="631"/>
      <c r="N192" s="631"/>
      <c r="O192" s="631"/>
      <c r="P192" s="631"/>
      <c r="Q192" s="631"/>
      <c r="R192" s="631"/>
      <c r="S192" s="631"/>
      <c r="T192" s="631"/>
      <c r="U192" s="631"/>
      <c r="V192" s="631"/>
      <c r="W192" s="631"/>
      <c r="X192" s="631"/>
      <c r="Y192" s="631"/>
      <c r="Z192" s="631"/>
      <c r="AA192" s="631"/>
      <c r="AB192" s="631"/>
      <c r="AC192" s="631"/>
      <c r="AD192" s="631"/>
      <c r="AE192" s="631"/>
      <c r="AF192" s="631"/>
      <c r="AG192" s="631"/>
      <c r="AH192" s="631"/>
      <c r="AI192" s="631"/>
      <c r="AJ192" s="631"/>
      <c r="AK192" s="631"/>
      <c r="AL192" s="631"/>
      <c r="AM192" s="631"/>
      <c r="AN192" s="631"/>
      <c r="AO192" s="631"/>
      <c r="AP192" s="631"/>
      <c r="AQ192" s="631"/>
      <c r="AR192" s="631"/>
      <c r="AS192" s="631"/>
    </row>
    <row r="193" spans="1:45">
      <c r="A193" s="631"/>
      <c r="B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s="631"/>
      <c r="AK193" s="631"/>
      <c r="AL193" s="631"/>
      <c r="AM193" s="631"/>
      <c r="AN193" s="631"/>
      <c r="AO193" s="631"/>
      <c r="AP193" s="631"/>
      <c r="AQ193" s="631"/>
      <c r="AR193" s="631"/>
      <c r="AS193" s="631"/>
    </row>
  </sheetData>
  <autoFilter ref="A12:AS12"/>
  <mergeCells count="13">
    <mergeCell ref="A71:G71"/>
    <mergeCell ref="A1:G1"/>
    <mergeCell ref="A2:G2"/>
    <mergeCell ref="A3:G3"/>
    <mergeCell ref="B72:G72"/>
    <mergeCell ref="B70:C70"/>
    <mergeCell ref="B78:G78"/>
    <mergeCell ref="B79:G79"/>
    <mergeCell ref="B73:G73"/>
    <mergeCell ref="B74:G74"/>
    <mergeCell ref="B75:G75"/>
    <mergeCell ref="B76:G76"/>
    <mergeCell ref="B77:G77"/>
  </mergeCells>
  <printOptions horizontalCentered="1"/>
  <pageMargins left="0.74803149606299213" right="0.39370078740157483" top="0.98425196850393704" bottom="3.9370078740157481" header="0.51181102362204722" footer="3.5433070866141736"/>
  <pageSetup paperSize="9" scale="90" firstPageNumber="34" orientation="portrait" blackAndWhite="1" useFirstPageNumber="1" r:id="rId1"/>
  <headerFooter alignWithMargins="0">
    <oddHeader xml:space="preserve">&amp;C   </oddHeader>
    <oddFooter>&amp;C&amp;"Times New Roman,Bold"  &amp;P</oddFooter>
  </headerFooter>
  <rowBreaks count="2" manualBreakCount="2">
    <brk id="38" max="7" man="1"/>
    <brk id="69" max="7" man="1"/>
  </rowBreaks>
</worksheet>
</file>

<file path=xl/worksheets/sheet3.xml><?xml version="1.0" encoding="utf-8"?>
<worksheet xmlns="http://schemas.openxmlformats.org/spreadsheetml/2006/main" xmlns:r="http://schemas.openxmlformats.org/officeDocument/2006/relationships">
  <sheetPr syncVertical="1" syncRef="A34" transitionEvaluation="1"/>
  <dimension ref="A1:AG53"/>
  <sheetViews>
    <sheetView view="pageBreakPreview" topLeftCell="A34" zoomScaleNormal="115" zoomScaleSheetLayoutView="100" workbookViewId="0">
      <selection activeCell="E54" sqref="E54"/>
    </sheetView>
  </sheetViews>
  <sheetFormatPr defaultColWidth="12.42578125" defaultRowHeight="12.75"/>
  <cols>
    <col min="1" max="1" width="6.42578125" style="97" customWidth="1"/>
    <col min="2" max="2" width="8.140625" style="119" customWidth="1"/>
    <col min="3" max="3" width="34.5703125" style="97" customWidth="1"/>
    <col min="4" max="4" width="8.28515625" style="90" customWidth="1"/>
    <col min="5" max="5" width="9.42578125" style="90" customWidth="1"/>
    <col min="6" max="6" width="11.7109375" style="76" customWidth="1"/>
    <col min="7" max="7" width="8.5703125" style="76" customWidth="1"/>
    <col min="8" max="8" width="3" style="76" customWidth="1"/>
    <col min="9" max="9" width="8.5703125" style="90" customWidth="1"/>
    <col min="10" max="10" width="8.42578125" style="90" customWidth="1"/>
    <col min="11" max="11" width="8.5703125" style="90" customWidth="1"/>
    <col min="12" max="12" width="9.140625" style="76" customWidth="1"/>
    <col min="13" max="13" width="8.42578125" style="90" customWidth="1"/>
    <col min="14" max="14" width="11.140625" style="111" customWidth="1"/>
    <col min="15" max="15" width="13.140625" style="111" customWidth="1"/>
    <col min="16" max="16" width="21.140625" style="111" customWidth="1"/>
    <col min="17" max="17" width="7.42578125" style="244" customWidth="1"/>
    <col min="18" max="18" width="11.28515625" style="245" customWidth="1"/>
    <col min="19" max="19" width="5.7109375" style="111" customWidth="1"/>
    <col min="20" max="21" width="5.7109375" style="76" customWidth="1"/>
    <col min="22" max="22" width="5.7109375" style="90" customWidth="1"/>
    <col min="23" max="23" width="10.28515625" style="77" customWidth="1"/>
    <col min="24" max="27" width="5.7109375" style="76" customWidth="1"/>
    <col min="28" max="28" width="12.28515625" style="77" customWidth="1"/>
    <col min="29" max="32" width="5.7109375" style="76" customWidth="1"/>
    <col min="33" max="33" width="5.7109375" style="77" customWidth="1"/>
    <col min="34" max="16384" width="12.42578125" style="76"/>
  </cols>
  <sheetData>
    <row r="1" spans="1:33" ht="13.5" customHeight="1">
      <c r="A1" s="1505" t="s">
        <v>3</v>
      </c>
      <c r="B1" s="1505"/>
      <c r="C1" s="1505"/>
      <c r="D1" s="1505"/>
      <c r="E1" s="1505"/>
      <c r="F1" s="1505"/>
      <c r="G1" s="1505"/>
      <c r="H1" s="752"/>
      <c r="I1" s="686"/>
      <c r="J1" s="686"/>
      <c r="K1" s="686"/>
      <c r="L1" s="686"/>
      <c r="M1" s="686"/>
    </row>
    <row r="2" spans="1:33" ht="16.149999999999999" customHeight="1">
      <c r="A2" s="1506" t="s">
        <v>4</v>
      </c>
      <c r="B2" s="1506"/>
      <c r="C2" s="1506"/>
      <c r="D2" s="1506"/>
      <c r="E2" s="1506"/>
      <c r="F2" s="1506"/>
      <c r="G2" s="1506"/>
      <c r="H2" s="753"/>
      <c r="I2" s="691"/>
      <c r="J2" s="691"/>
      <c r="K2" s="691"/>
      <c r="L2" s="691"/>
      <c r="M2" s="691"/>
    </row>
    <row r="3" spans="1:33" ht="30" customHeight="1">
      <c r="A3" s="1498" t="s">
        <v>278</v>
      </c>
      <c r="B3" s="1498"/>
      <c r="C3" s="1498"/>
      <c r="D3" s="1498"/>
      <c r="E3" s="1498"/>
      <c r="F3" s="1498"/>
      <c r="G3" s="1498"/>
      <c r="H3" s="750"/>
    </row>
    <row r="4" spans="1:33" ht="13.5" customHeight="1">
      <c r="A4" s="30"/>
      <c r="B4" s="1499"/>
      <c r="C4" s="1499"/>
      <c r="D4" s="1499"/>
      <c r="E4" s="1499"/>
      <c r="F4" s="1499"/>
      <c r="G4" s="1499"/>
      <c r="H4" s="751"/>
    </row>
    <row r="5" spans="1:33" ht="13.5" customHeight="1">
      <c r="A5" s="30"/>
      <c r="B5" s="26"/>
      <c r="C5" s="26"/>
      <c r="D5" s="31"/>
      <c r="E5" s="32" t="s">
        <v>5</v>
      </c>
      <c r="F5" s="32" t="s">
        <v>6</v>
      </c>
      <c r="G5" s="32" t="s">
        <v>100</v>
      </c>
      <c r="H5" s="29"/>
    </row>
    <row r="6" spans="1:33" ht="15" customHeight="1">
      <c r="A6" s="30"/>
      <c r="B6" s="954" t="s">
        <v>7</v>
      </c>
      <c r="C6" s="26" t="s">
        <v>8</v>
      </c>
      <c r="D6" s="34" t="s">
        <v>49</v>
      </c>
      <c r="E6" s="28">
        <v>97777</v>
      </c>
      <c r="F6" s="28">
        <v>190720</v>
      </c>
      <c r="G6" s="28">
        <f>SUM(E6:F6)</f>
        <v>288497</v>
      </c>
      <c r="H6" s="28"/>
    </row>
    <row r="7" spans="1:33" ht="15" customHeight="1">
      <c r="A7" s="30"/>
      <c r="B7" s="954" t="s">
        <v>9</v>
      </c>
      <c r="C7" s="1304" t="s">
        <v>225</v>
      </c>
      <c r="D7" s="34" t="s">
        <v>49</v>
      </c>
      <c r="E7" s="28">
        <v>2000</v>
      </c>
      <c r="F7" s="759">
        <v>0</v>
      </c>
      <c r="G7" s="28">
        <f t="shared" ref="G7" si="0">SUM(E7:F7)</f>
        <v>2000</v>
      </c>
      <c r="H7" s="28"/>
    </row>
    <row r="8" spans="1:33" ht="28.15" customHeight="1">
      <c r="A8" s="30"/>
      <c r="B8" s="954" t="s">
        <v>22</v>
      </c>
      <c r="C8" s="1308" t="s">
        <v>226</v>
      </c>
      <c r="D8" s="36" t="s">
        <v>49</v>
      </c>
      <c r="E8" s="29">
        <f>G22</f>
        <v>2000</v>
      </c>
      <c r="F8" s="721">
        <f>G35</f>
        <v>75000</v>
      </c>
      <c r="G8" s="29">
        <f>SUM(E8:F8)</f>
        <v>77000</v>
      </c>
      <c r="H8" s="29"/>
      <c r="I8" s="106"/>
      <c r="J8" s="106"/>
      <c r="K8" s="106"/>
      <c r="L8" s="106"/>
      <c r="M8" s="106"/>
      <c r="N8" s="757"/>
      <c r="O8" s="757"/>
      <c r="P8" s="757"/>
      <c r="Q8" s="343"/>
      <c r="R8" s="344"/>
      <c r="S8" s="757"/>
      <c r="T8" s="97"/>
      <c r="U8" s="97"/>
      <c r="V8" s="106"/>
      <c r="W8" s="157"/>
      <c r="X8" s="97"/>
      <c r="Y8" s="97"/>
      <c r="Z8" s="97"/>
      <c r="AA8" s="97"/>
      <c r="AB8" s="157"/>
      <c r="AC8" s="97"/>
      <c r="AD8" s="97"/>
      <c r="AE8" s="97"/>
    </row>
    <row r="9" spans="1:33" ht="15" customHeight="1">
      <c r="A9" s="30"/>
      <c r="B9" s="1305" t="s">
        <v>48</v>
      </c>
      <c r="C9" s="1292" t="s">
        <v>264</v>
      </c>
      <c r="D9" s="38" t="s">
        <v>49</v>
      </c>
      <c r="E9" s="39">
        <f>E6+E7+E8</f>
        <v>101777</v>
      </c>
      <c r="F9" s="39">
        <f t="shared" ref="F9:G9" si="1">F6+F7+F8</f>
        <v>265720</v>
      </c>
      <c r="G9" s="39">
        <f t="shared" si="1"/>
        <v>367497</v>
      </c>
      <c r="H9" s="28"/>
      <c r="I9" s="116"/>
      <c r="J9" s="106"/>
      <c r="K9" s="106"/>
      <c r="L9" s="106"/>
      <c r="M9" s="106"/>
      <c r="N9" s="757"/>
      <c r="O9" s="757"/>
      <c r="P9" s="757"/>
      <c r="Q9" s="343"/>
      <c r="R9" s="344"/>
      <c r="S9" s="757"/>
      <c r="T9" s="97"/>
      <c r="U9" s="97"/>
      <c r="V9" s="106"/>
      <c r="W9" s="157"/>
      <c r="X9" s="97"/>
      <c r="Y9" s="97"/>
      <c r="Z9" s="97"/>
      <c r="AA9" s="97"/>
      <c r="AB9" s="157"/>
      <c r="AC9" s="97"/>
      <c r="AD9" s="97"/>
      <c r="AE9" s="97"/>
    </row>
    <row r="10" spans="1:33">
      <c r="A10" s="30"/>
      <c r="B10" s="954"/>
      <c r="C10" s="26"/>
      <c r="D10" s="27"/>
      <c r="E10" s="27"/>
      <c r="F10" s="34"/>
      <c r="G10" s="27"/>
      <c r="H10" s="27"/>
      <c r="I10" s="106"/>
      <c r="J10" s="106"/>
      <c r="K10" s="106"/>
      <c r="L10" s="106"/>
      <c r="M10" s="106"/>
      <c r="N10" s="757"/>
      <c r="O10" s="757"/>
      <c r="P10" s="757"/>
      <c r="Q10" s="343"/>
      <c r="R10" s="344"/>
      <c r="S10" s="757"/>
      <c r="T10" s="97"/>
      <c r="U10" s="97"/>
      <c r="V10" s="106"/>
      <c r="W10" s="157"/>
      <c r="X10" s="97"/>
      <c r="Y10" s="97"/>
      <c r="Z10" s="97"/>
      <c r="AA10" s="97"/>
      <c r="AB10" s="157"/>
      <c r="AC10" s="97"/>
      <c r="AD10" s="97"/>
      <c r="AE10" s="97"/>
    </row>
    <row r="11" spans="1:33" ht="13.5">
      <c r="A11" s="30"/>
      <c r="B11" s="954" t="s">
        <v>265</v>
      </c>
      <c r="C11" s="26" t="s">
        <v>23</v>
      </c>
      <c r="D11" s="26"/>
      <c r="E11" s="26"/>
      <c r="F11" s="40"/>
      <c r="G11" s="26"/>
      <c r="H11" s="26"/>
      <c r="I11" s="1570"/>
      <c r="J11" s="269"/>
      <c r="K11" s="1571"/>
      <c r="L11" s="1572"/>
      <c r="M11" s="1573"/>
      <c r="N11" s="757"/>
      <c r="O11" s="757"/>
      <c r="P11" s="757"/>
      <c r="Q11" s="343"/>
      <c r="R11" s="344"/>
      <c r="S11" s="757"/>
      <c r="T11" s="97"/>
      <c r="U11" s="97"/>
      <c r="V11" s="106"/>
      <c r="W11" s="157"/>
      <c r="X11" s="97"/>
      <c r="Y11" s="97"/>
      <c r="Z11" s="97"/>
      <c r="AA11" s="97"/>
      <c r="AB11" s="157"/>
      <c r="AC11" s="97"/>
      <c r="AD11" s="97"/>
      <c r="AE11" s="97"/>
    </row>
    <row r="12" spans="1:33" s="1" customFormat="1" ht="11.45" customHeight="1">
      <c r="I12" s="1489"/>
      <c r="J12" s="1489"/>
      <c r="K12" s="1489"/>
      <c r="L12" s="1489"/>
      <c r="M12" s="1489"/>
      <c r="N12" s="1489"/>
      <c r="O12" s="1489"/>
      <c r="P12" s="1489"/>
      <c r="Q12" s="1489"/>
      <c r="R12" s="1489"/>
      <c r="S12" s="1489"/>
      <c r="T12" s="1489"/>
      <c r="U12" s="1489"/>
      <c r="V12" s="1489"/>
      <c r="W12" s="1489"/>
      <c r="X12" s="1490"/>
      <c r="Y12" s="1490"/>
      <c r="Z12" s="1490"/>
      <c r="AA12" s="1490"/>
      <c r="AB12" s="1490"/>
      <c r="AC12" s="1574"/>
      <c r="AD12" s="1574"/>
      <c r="AE12" s="1574"/>
    </row>
    <row r="13" spans="1:33" s="1" customFormat="1" ht="13.5" thickBot="1">
      <c r="A13" s="41"/>
      <c r="B13" s="1495" t="s">
        <v>89</v>
      </c>
      <c r="C13" s="1495"/>
      <c r="D13" s="1495"/>
      <c r="E13" s="1495"/>
      <c r="F13" s="1495"/>
      <c r="G13" s="1495"/>
      <c r="H13" s="755"/>
      <c r="I13" s="1489"/>
      <c r="J13" s="1489"/>
      <c r="K13" s="1489"/>
      <c r="L13" s="1489"/>
      <c r="M13" s="1489"/>
      <c r="N13" s="1489"/>
      <c r="O13" s="1489"/>
      <c r="P13" s="1489"/>
      <c r="Q13" s="1489"/>
      <c r="R13" s="1489"/>
      <c r="S13" s="1489"/>
      <c r="T13" s="1489"/>
      <c r="U13" s="1489"/>
      <c r="V13" s="1489"/>
      <c r="W13" s="1489"/>
      <c r="X13" s="1490"/>
      <c r="Y13" s="1490"/>
      <c r="Z13" s="1490"/>
      <c r="AA13" s="1490"/>
      <c r="AB13" s="1490"/>
      <c r="AC13" s="1574"/>
      <c r="AD13" s="1574"/>
      <c r="AE13" s="1574"/>
    </row>
    <row r="14" spans="1:33" s="1" customFormat="1" ht="14.25" thickTop="1" thickBot="1">
      <c r="A14" s="41"/>
      <c r="B14" s="275"/>
      <c r="C14" s="275" t="s">
        <v>24</v>
      </c>
      <c r="D14" s="275"/>
      <c r="E14" s="275" t="s">
        <v>50</v>
      </c>
      <c r="F14" s="275" t="s">
        <v>102</v>
      </c>
      <c r="G14" s="42" t="s">
        <v>100</v>
      </c>
      <c r="H14" s="29"/>
      <c r="I14" s="155"/>
      <c r="J14" s="155"/>
      <c r="K14" s="155"/>
      <c r="L14" s="155"/>
      <c r="M14" s="1478"/>
      <c r="N14" s="155"/>
      <c r="O14" s="155"/>
      <c r="P14" s="155"/>
      <c r="Q14" s="155"/>
      <c r="R14" s="1478"/>
      <c r="S14" s="155"/>
      <c r="T14" s="155"/>
      <c r="U14" s="155"/>
      <c r="V14" s="155"/>
      <c r="W14" s="1478"/>
      <c r="X14" s="4"/>
      <c r="Y14" s="4"/>
      <c r="Z14" s="4"/>
      <c r="AA14" s="4"/>
      <c r="AB14" s="604"/>
      <c r="AC14" s="1574"/>
      <c r="AD14" s="1574"/>
      <c r="AE14" s="1574"/>
    </row>
    <row r="15" spans="1:33" ht="14.65" customHeight="1" thickTop="1">
      <c r="C15" s="337" t="s">
        <v>52</v>
      </c>
      <c r="D15" s="163"/>
      <c r="E15" s="162"/>
      <c r="F15" s="162"/>
      <c r="G15" s="162"/>
      <c r="H15" s="162"/>
      <c r="I15" s="757"/>
      <c r="J15" s="757"/>
      <c r="K15" s="757"/>
      <c r="L15" s="343"/>
      <c r="M15" s="344"/>
      <c r="N15" s="757"/>
      <c r="O15" s="97"/>
      <c r="P15" s="97"/>
      <c r="Q15" s="106"/>
      <c r="R15" s="157"/>
      <c r="S15" s="97"/>
      <c r="T15" s="97"/>
      <c r="U15" s="97"/>
      <c r="V15" s="97"/>
      <c r="W15" s="157"/>
      <c r="X15" s="97"/>
      <c r="Y15" s="97"/>
      <c r="Z15" s="97"/>
      <c r="AA15" s="97"/>
      <c r="AB15" s="157"/>
      <c r="AC15" s="97"/>
      <c r="AD15" s="97"/>
      <c r="AE15" s="97"/>
      <c r="AG15" s="76"/>
    </row>
    <row r="16" spans="1:33" ht="14.65" customHeight="1">
      <c r="A16" s="89" t="s">
        <v>53</v>
      </c>
      <c r="B16" s="85">
        <v>2205</v>
      </c>
      <c r="C16" s="86" t="s">
        <v>1</v>
      </c>
      <c r="D16" s="158"/>
      <c r="F16" s="90"/>
      <c r="G16" s="90"/>
      <c r="H16" s="90"/>
      <c r="I16" s="757"/>
      <c r="J16" s="757"/>
      <c r="K16" s="757"/>
      <c r="L16" s="343"/>
      <c r="M16" s="344"/>
      <c r="N16" s="757"/>
      <c r="O16" s="97"/>
      <c r="P16" s="97"/>
      <c r="Q16" s="106"/>
      <c r="R16" s="157"/>
      <c r="S16" s="97"/>
      <c r="T16" s="97"/>
      <c r="U16" s="97"/>
      <c r="V16" s="97"/>
      <c r="W16" s="157"/>
      <c r="X16" s="97"/>
      <c r="Y16" s="97"/>
      <c r="Z16" s="97"/>
      <c r="AA16" s="97"/>
      <c r="AB16" s="157"/>
      <c r="AC16" s="97"/>
      <c r="AD16" s="97"/>
      <c r="AE16" s="97"/>
      <c r="AG16" s="76"/>
    </row>
    <row r="17" spans="1:33" ht="14.65" customHeight="1">
      <c r="A17" s="89"/>
      <c r="B17" s="112">
        <v>0.10199999999999999</v>
      </c>
      <c r="C17" s="86" t="s">
        <v>76</v>
      </c>
      <c r="D17" s="159"/>
      <c r="E17" s="88"/>
      <c r="F17" s="88"/>
      <c r="G17" s="88"/>
      <c r="H17" s="88"/>
      <c r="I17" s="757"/>
      <c r="J17" s="757"/>
      <c r="K17" s="757"/>
      <c r="L17" s="343"/>
      <c r="M17" s="344"/>
      <c r="N17" s="757"/>
      <c r="O17" s="97"/>
      <c r="P17" s="97"/>
      <c r="Q17" s="106"/>
      <c r="R17" s="157"/>
      <c r="S17" s="97"/>
      <c r="T17" s="97"/>
      <c r="U17" s="97"/>
      <c r="V17" s="97"/>
      <c r="W17" s="157"/>
      <c r="X17" s="97"/>
      <c r="Y17" s="97"/>
      <c r="Z17" s="97"/>
      <c r="AA17" s="97"/>
      <c r="AB17" s="157"/>
      <c r="AC17" s="97"/>
      <c r="AD17" s="97"/>
      <c r="AE17" s="97"/>
      <c r="AG17" s="76"/>
    </row>
    <row r="18" spans="1:33" ht="14.65" customHeight="1">
      <c r="A18" s="89"/>
      <c r="B18" s="164">
        <v>62</v>
      </c>
      <c r="C18" s="945" t="s">
        <v>449</v>
      </c>
      <c r="D18" s="159"/>
      <c r="E18" s="88"/>
      <c r="F18" s="88"/>
      <c r="G18" s="88"/>
      <c r="H18" s="88"/>
      <c r="I18" s="757"/>
      <c r="J18" s="757"/>
      <c r="K18" s="757"/>
      <c r="L18" s="343"/>
      <c r="M18" s="344"/>
      <c r="N18" s="757"/>
      <c r="O18" s="97"/>
      <c r="P18" s="97"/>
      <c r="Q18" s="106"/>
      <c r="R18" s="157"/>
      <c r="S18" s="97"/>
      <c r="T18" s="97"/>
      <c r="U18" s="97"/>
      <c r="V18" s="97"/>
      <c r="W18" s="157"/>
      <c r="X18" s="97"/>
      <c r="Y18" s="97"/>
      <c r="Z18" s="97"/>
      <c r="AA18" s="97"/>
      <c r="AB18" s="157"/>
      <c r="AC18" s="97"/>
      <c r="AD18" s="97"/>
      <c r="AE18" s="97"/>
      <c r="AG18" s="76"/>
    </row>
    <row r="19" spans="1:33" ht="14.65" customHeight="1">
      <c r="A19" s="89"/>
      <c r="B19" s="109" t="s">
        <v>450</v>
      </c>
      <c r="C19" s="258" t="s">
        <v>85</v>
      </c>
      <c r="D19" s="281"/>
      <c r="E19" s="397">
        <v>2000</v>
      </c>
      <c r="F19" s="1252">
        <v>0</v>
      </c>
      <c r="G19" s="286">
        <f t="shared" ref="G19" si="2">SUM(E19:F19)</f>
        <v>2000</v>
      </c>
      <c r="H19" s="282" t="s">
        <v>177</v>
      </c>
      <c r="I19" s="1575"/>
      <c r="J19" s="1575"/>
      <c r="K19" s="1575"/>
      <c r="L19" s="1576"/>
      <c r="M19" s="1577"/>
      <c r="N19" s="757"/>
      <c r="O19" s="757"/>
      <c r="P19" s="757"/>
      <c r="Q19" s="757"/>
      <c r="R19" s="757"/>
      <c r="S19" s="97"/>
      <c r="T19" s="97"/>
      <c r="U19" s="97"/>
      <c r="V19" s="97"/>
      <c r="W19" s="157"/>
      <c r="X19" s="97"/>
      <c r="Y19" s="97"/>
      <c r="Z19" s="97"/>
      <c r="AA19" s="97"/>
      <c r="AB19" s="157"/>
      <c r="AC19" s="97"/>
      <c r="AD19" s="97"/>
      <c r="AE19" s="97"/>
      <c r="AG19" s="76"/>
    </row>
    <row r="20" spans="1:33" ht="14.65" customHeight="1">
      <c r="A20" s="89" t="s">
        <v>48</v>
      </c>
      <c r="B20" s="164">
        <v>62</v>
      </c>
      <c r="C20" s="945" t="s">
        <v>449</v>
      </c>
      <c r="D20" s="281"/>
      <c r="E20" s="286">
        <f>SUM(E19:E19)</f>
        <v>2000</v>
      </c>
      <c r="F20" s="1252">
        <f>SUM(F19:F19)</f>
        <v>0</v>
      </c>
      <c r="G20" s="286">
        <f>SUM(G19:G19)</f>
        <v>2000</v>
      </c>
      <c r="H20" s="281"/>
      <c r="I20" s="757"/>
      <c r="J20" s="757"/>
      <c r="K20" s="757"/>
      <c r="L20" s="343"/>
      <c r="M20" s="344"/>
      <c r="N20" s="757"/>
      <c r="O20" s="97"/>
      <c r="P20" s="97"/>
      <c r="Q20" s="106"/>
      <c r="R20" s="157"/>
      <c r="S20" s="97"/>
      <c r="T20" s="97"/>
      <c r="U20" s="97"/>
      <c r="V20" s="97"/>
      <c r="W20" s="157"/>
      <c r="X20" s="97"/>
      <c r="Y20" s="97"/>
      <c r="Z20" s="97"/>
      <c r="AA20" s="97"/>
      <c r="AB20" s="157"/>
      <c r="AC20" s="97"/>
      <c r="AD20" s="97"/>
      <c r="AE20" s="97"/>
      <c r="AG20" s="76"/>
    </row>
    <row r="21" spans="1:33" ht="14.65" customHeight="1">
      <c r="A21" s="89" t="s">
        <v>48</v>
      </c>
      <c r="B21" s="112">
        <v>0.10199999999999999</v>
      </c>
      <c r="C21" s="86" t="s">
        <v>76</v>
      </c>
      <c r="D21" s="281"/>
      <c r="E21" s="1181">
        <f>E20</f>
        <v>2000</v>
      </c>
      <c r="F21" s="1253">
        <f t="shared" ref="F21:G23" si="3">F20</f>
        <v>0</v>
      </c>
      <c r="G21" s="1181">
        <f t="shared" si="3"/>
        <v>2000</v>
      </c>
      <c r="H21" s="281"/>
      <c r="I21" s="757"/>
      <c r="J21" s="757"/>
      <c r="K21" s="757"/>
      <c r="L21" s="343"/>
      <c r="M21" s="344"/>
      <c r="N21" s="757"/>
      <c r="O21" s="97"/>
      <c r="P21" s="97"/>
      <c r="Q21" s="106"/>
      <c r="R21" s="157"/>
      <c r="S21" s="97"/>
      <c r="T21" s="97"/>
      <c r="U21" s="97"/>
      <c r="V21" s="97"/>
      <c r="W21" s="157"/>
      <c r="X21" s="97"/>
      <c r="Y21" s="97"/>
      <c r="Z21" s="97"/>
      <c r="AA21" s="97"/>
      <c r="AB21" s="157"/>
      <c r="AC21" s="97"/>
      <c r="AD21" s="97"/>
      <c r="AE21" s="97"/>
      <c r="AG21" s="76"/>
    </row>
    <row r="22" spans="1:33" ht="14.65" customHeight="1">
      <c r="A22" s="89" t="s">
        <v>48</v>
      </c>
      <c r="B22" s="85">
        <v>2205</v>
      </c>
      <c r="C22" s="86" t="s">
        <v>1</v>
      </c>
      <c r="D22" s="286"/>
      <c r="E22" s="1181">
        <f>E21</f>
        <v>2000</v>
      </c>
      <c r="F22" s="1253">
        <f t="shared" si="3"/>
        <v>0</v>
      </c>
      <c r="G22" s="1181">
        <f t="shared" si="3"/>
        <v>2000</v>
      </c>
      <c r="H22" s="281"/>
      <c r="I22" s="757"/>
      <c r="J22" s="757"/>
      <c r="K22" s="757"/>
      <c r="L22" s="343"/>
      <c r="M22" s="344"/>
      <c r="N22" s="757"/>
      <c r="O22" s="97"/>
      <c r="P22" s="97"/>
      <c r="Q22" s="106"/>
      <c r="R22" s="157"/>
      <c r="S22" s="97"/>
      <c r="T22" s="97"/>
      <c r="U22" s="97"/>
      <c r="V22" s="97"/>
      <c r="W22" s="157"/>
      <c r="X22" s="97"/>
      <c r="Y22" s="97"/>
      <c r="Z22" s="97"/>
      <c r="AA22" s="97"/>
      <c r="AB22" s="157"/>
      <c r="AC22" s="97"/>
      <c r="AD22" s="97"/>
      <c r="AE22" s="97"/>
      <c r="AG22" s="76"/>
    </row>
    <row r="23" spans="1:33" ht="14.65" customHeight="1">
      <c r="A23" s="171" t="s">
        <v>48</v>
      </c>
      <c r="B23" s="108"/>
      <c r="C23" s="96" t="s">
        <v>52</v>
      </c>
      <c r="D23" s="284"/>
      <c r="E23" s="1181">
        <f>E22</f>
        <v>2000</v>
      </c>
      <c r="F23" s="1253">
        <f t="shared" si="3"/>
        <v>0</v>
      </c>
      <c r="G23" s="1181">
        <f t="shared" si="3"/>
        <v>2000</v>
      </c>
      <c r="H23" s="281"/>
      <c r="I23" s="757"/>
      <c r="J23" s="757"/>
      <c r="K23" s="757"/>
      <c r="L23" s="343"/>
      <c r="M23" s="344"/>
      <c r="N23" s="757"/>
      <c r="O23" s="97"/>
      <c r="P23" s="97"/>
      <c r="Q23" s="106"/>
      <c r="R23" s="157"/>
      <c r="S23" s="97"/>
      <c r="T23" s="97"/>
      <c r="U23" s="97"/>
      <c r="V23" s="97"/>
      <c r="W23" s="157"/>
      <c r="X23" s="97"/>
      <c r="Y23" s="97"/>
      <c r="Z23" s="97"/>
      <c r="AA23" s="97"/>
      <c r="AB23" s="157"/>
      <c r="AC23" s="97"/>
      <c r="AD23" s="97"/>
      <c r="AE23" s="97"/>
      <c r="AG23" s="76"/>
    </row>
    <row r="24" spans="1:33" ht="6" customHeight="1">
      <c r="A24" s="89"/>
      <c r="B24" s="78"/>
      <c r="C24" s="86"/>
      <c r="D24" s="281"/>
      <c r="E24" s="1191"/>
      <c r="F24" s="1374"/>
      <c r="G24" s="1191"/>
      <c r="H24" s="281"/>
      <c r="I24" s="757"/>
      <c r="J24" s="757"/>
      <c r="K24" s="757"/>
      <c r="L24" s="343"/>
      <c r="M24" s="344"/>
      <c r="N24" s="757"/>
      <c r="O24" s="97"/>
      <c r="P24" s="97"/>
      <c r="Q24" s="106"/>
      <c r="R24" s="157"/>
      <c r="S24" s="97"/>
      <c r="T24" s="97"/>
      <c r="U24" s="97"/>
      <c r="V24" s="97"/>
      <c r="W24" s="157"/>
      <c r="X24" s="97"/>
      <c r="Y24" s="97"/>
      <c r="Z24" s="97"/>
      <c r="AA24" s="97"/>
      <c r="AB24" s="157"/>
      <c r="AC24" s="97"/>
      <c r="AD24" s="97"/>
      <c r="AE24" s="97"/>
      <c r="AG24" s="76"/>
    </row>
    <row r="25" spans="1:33" ht="14.65" customHeight="1">
      <c r="A25" s="89"/>
      <c r="B25" s="78"/>
      <c r="C25" s="337" t="s">
        <v>11</v>
      </c>
      <c r="D25" s="281"/>
      <c r="E25" s="281"/>
      <c r="F25" s="912"/>
      <c r="G25" s="281"/>
      <c r="H25" s="281"/>
      <c r="I25" s="757"/>
      <c r="J25" s="757"/>
      <c r="K25" s="757"/>
      <c r="L25" s="343"/>
      <c r="M25" s="344"/>
      <c r="N25" s="757"/>
      <c r="O25" s="97"/>
      <c r="P25" s="97"/>
      <c r="Q25" s="106"/>
      <c r="R25" s="157"/>
      <c r="S25" s="97"/>
      <c r="T25" s="97"/>
      <c r="U25" s="97"/>
      <c r="V25" s="97"/>
      <c r="W25" s="157"/>
      <c r="X25" s="97"/>
      <c r="Y25" s="97"/>
      <c r="Z25" s="97"/>
      <c r="AA25" s="97"/>
      <c r="AB25" s="157"/>
      <c r="AC25" s="97"/>
      <c r="AD25" s="97"/>
      <c r="AE25" s="97"/>
      <c r="AG25" s="76"/>
    </row>
    <row r="26" spans="1:33" ht="14.65" customHeight="1">
      <c r="A26" s="89" t="s">
        <v>53</v>
      </c>
      <c r="B26" s="85">
        <v>4202</v>
      </c>
      <c r="C26" s="86" t="s">
        <v>451</v>
      </c>
      <c r="D26" s="281"/>
      <c r="E26" s="281"/>
      <c r="F26" s="912"/>
      <c r="G26" s="281"/>
      <c r="H26" s="281"/>
      <c r="I26" s="757"/>
      <c r="J26" s="757"/>
      <c r="K26" s="757"/>
      <c r="L26" s="343"/>
      <c r="M26" s="344"/>
      <c r="N26" s="757"/>
      <c r="O26" s="97"/>
      <c r="P26" s="97"/>
      <c r="Q26" s="106"/>
      <c r="R26" s="157"/>
      <c r="S26" s="97"/>
      <c r="T26" s="97"/>
      <c r="U26" s="97"/>
      <c r="V26" s="97"/>
      <c r="W26" s="157"/>
      <c r="X26" s="97"/>
      <c r="Y26" s="97"/>
      <c r="Z26" s="97"/>
      <c r="AA26" s="97"/>
      <c r="AB26" s="157"/>
      <c r="AC26" s="97"/>
      <c r="AD26" s="97"/>
      <c r="AE26" s="97"/>
      <c r="AG26" s="76"/>
    </row>
    <row r="27" spans="1:33" ht="14.65" customHeight="1">
      <c r="A27" s="89"/>
      <c r="B27" s="1214" t="s">
        <v>452</v>
      </c>
      <c r="C27" s="945" t="s">
        <v>1</v>
      </c>
      <c r="D27" s="281"/>
      <c r="E27" s="281"/>
      <c r="F27" s="912"/>
      <c r="G27" s="281"/>
      <c r="H27" s="281"/>
      <c r="I27" s="757"/>
      <c r="J27" s="757"/>
      <c r="K27" s="757"/>
      <c r="L27" s="343"/>
      <c r="M27" s="344"/>
      <c r="N27" s="757"/>
      <c r="O27" s="97"/>
      <c r="P27" s="97"/>
      <c r="Q27" s="106"/>
      <c r="R27" s="157"/>
      <c r="S27" s="97"/>
      <c r="T27" s="97"/>
      <c r="U27" s="97"/>
      <c r="V27" s="97"/>
      <c r="W27" s="157"/>
      <c r="X27" s="97"/>
      <c r="Y27" s="97"/>
      <c r="Z27" s="97"/>
      <c r="AA27" s="97"/>
      <c r="AB27" s="157"/>
      <c r="AC27" s="97"/>
      <c r="AD27" s="97"/>
      <c r="AE27" s="97"/>
      <c r="AG27" s="76"/>
    </row>
    <row r="28" spans="1:33" ht="14.65" customHeight="1">
      <c r="A28" s="89"/>
      <c r="B28" s="1215" t="s">
        <v>453</v>
      </c>
      <c r="C28" s="86" t="s">
        <v>17</v>
      </c>
      <c r="D28" s="281"/>
      <c r="E28" s="281"/>
      <c r="F28" s="912"/>
      <c r="G28" s="281"/>
      <c r="H28" s="281"/>
      <c r="I28" s="757"/>
      <c r="J28" s="757"/>
      <c r="K28" s="757"/>
      <c r="L28" s="343"/>
      <c r="M28" s="344"/>
      <c r="N28" s="757"/>
      <c r="O28" s="97"/>
      <c r="P28" s="97"/>
      <c r="Q28" s="106"/>
      <c r="R28" s="157"/>
      <c r="S28" s="97"/>
      <c r="T28" s="97"/>
      <c r="U28" s="97"/>
      <c r="V28" s="97"/>
      <c r="W28" s="157"/>
      <c r="X28" s="97"/>
      <c r="Y28" s="97"/>
      <c r="Z28" s="97"/>
      <c r="AA28" s="97"/>
      <c r="AB28" s="157"/>
      <c r="AC28" s="97"/>
      <c r="AD28" s="97"/>
      <c r="AE28" s="97"/>
      <c r="AG28" s="76"/>
    </row>
    <row r="29" spans="1:33" ht="14.65" customHeight="1">
      <c r="A29" s="89"/>
      <c r="B29" s="1214">
        <v>60</v>
      </c>
      <c r="C29" s="945" t="s">
        <v>456</v>
      </c>
      <c r="D29" s="281"/>
      <c r="E29" s="281"/>
      <c r="F29" s="912"/>
      <c r="G29" s="281"/>
      <c r="H29" s="281"/>
      <c r="I29" s="757"/>
      <c r="J29" s="757"/>
      <c r="K29" s="757"/>
      <c r="L29" s="343"/>
      <c r="M29" s="344"/>
      <c r="N29" s="757"/>
      <c r="O29" s="97"/>
      <c r="P29" s="97"/>
      <c r="Q29" s="106"/>
      <c r="R29" s="157"/>
      <c r="S29" s="97"/>
      <c r="T29" s="97"/>
      <c r="U29" s="97"/>
      <c r="V29" s="97"/>
      <c r="W29" s="157"/>
      <c r="X29" s="97"/>
      <c r="Y29" s="97"/>
      <c r="Z29" s="97"/>
      <c r="AA29" s="97"/>
      <c r="AB29" s="157"/>
      <c r="AC29" s="97"/>
      <c r="AD29" s="97"/>
      <c r="AE29" s="97"/>
      <c r="AG29" s="76"/>
    </row>
    <row r="30" spans="1:33" ht="14.65" customHeight="1">
      <c r="A30" s="89"/>
      <c r="B30" s="78" t="s">
        <v>454</v>
      </c>
      <c r="C30" s="945" t="s">
        <v>455</v>
      </c>
      <c r="D30" s="281"/>
      <c r="E30" s="281">
        <v>70000</v>
      </c>
      <c r="F30" s="912">
        <v>0</v>
      </c>
      <c r="G30" s="281">
        <f>F30+E30</f>
        <v>70000</v>
      </c>
      <c r="H30" s="281" t="s">
        <v>178</v>
      </c>
      <c r="I30" s="1575"/>
      <c r="J30" s="1575"/>
      <c r="K30" s="1575"/>
      <c r="L30" s="1576"/>
      <c r="M30" s="1577"/>
      <c r="N30" s="1468"/>
      <c r="O30" s="1578"/>
      <c r="P30" s="1443"/>
      <c r="Q30" s="1579"/>
      <c r="R30" s="1580"/>
      <c r="S30" s="97"/>
      <c r="T30" s="97"/>
      <c r="U30" s="97"/>
      <c r="V30" s="97"/>
      <c r="W30" s="157"/>
      <c r="X30" s="97"/>
      <c r="Y30" s="97"/>
      <c r="Z30" s="97"/>
      <c r="AA30" s="97"/>
      <c r="AB30" s="157"/>
      <c r="AC30" s="97"/>
      <c r="AD30" s="97"/>
      <c r="AE30" s="97"/>
      <c r="AG30" s="76"/>
    </row>
    <row r="31" spans="1:33" ht="30" customHeight="1">
      <c r="A31" s="1375" t="s">
        <v>181</v>
      </c>
      <c r="B31" s="1375" t="s">
        <v>457</v>
      </c>
      <c r="C31" s="1376" t="s">
        <v>458</v>
      </c>
      <c r="D31" s="286"/>
      <c r="E31" s="286">
        <v>5000</v>
      </c>
      <c r="F31" s="1252">
        <v>0</v>
      </c>
      <c r="G31" s="286">
        <f>F31+E31</f>
        <v>5000</v>
      </c>
      <c r="H31" s="281" t="s">
        <v>186</v>
      </c>
      <c r="I31" s="1575"/>
      <c r="J31" s="1575"/>
      <c r="K31" s="1575"/>
      <c r="L31" s="1576"/>
      <c r="M31" s="1577"/>
      <c r="N31" s="757"/>
      <c r="O31" s="97"/>
      <c r="P31" s="97"/>
      <c r="Q31" s="106"/>
      <c r="R31" s="157"/>
      <c r="S31" s="97"/>
      <c r="T31" s="97"/>
      <c r="U31" s="97"/>
      <c r="V31" s="97"/>
      <c r="W31" s="157"/>
      <c r="X31" s="97"/>
      <c r="Y31" s="97"/>
      <c r="Z31" s="97"/>
      <c r="AA31" s="97"/>
      <c r="AB31" s="157"/>
      <c r="AC31" s="97"/>
      <c r="AD31" s="97"/>
      <c r="AE31" s="97"/>
      <c r="AG31" s="76"/>
    </row>
    <row r="32" spans="1:33" ht="14.65" customHeight="1">
      <c r="A32" s="89" t="s">
        <v>48</v>
      </c>
      <c r="B32" s="164">
        <v>60</v>
      </c>
      <c r="C32" s="945" t="s">
        <v>456</v>
      </c>
      <c r="D32" s="281"/>
      <c r="E32" s="286">
        <f>E31+E30</f>
        <v>75000</v>
      </c>
      <c r="F32" s="1252">
        <f>F31+F30</f>
        <v>0</v>
      </c>
      <c r="G32" s="286">
        <f>SUM(E32:F32)</f>
        <v>75000</v>
      </c>
      <c r="H32" s="281"/>
      <c r="I32" s="757"/>
      <c r="J32" s="757"/>
      <c r="K32" s="757"/>
      <c r="L32" s="343"/>
      <c r="M32" s="344"/>
      <c r="N32" s="757"/>
      <c r="O32" s="97"/>
      <c r="P32" s="97"/>
      <c r="Q32" s="106"/>
      <c r="R32" s="157"/>
      <c r="S32" s="97"/>
      <c r="T32" s="97"/>
      <c r="U32" s="97"/>
      <c r="V32" s="97"/>
      <c r="W32" s="157"/>
      <c r="X32" s="97"/>
      <c r="Y32" s="97"/>
      <c r="Z32" s="97"/>
      <c r="AA32" s="97"/>
      <c r="AB32" s="157"/>
      <c r="AC32" s="97"/>
      <c r="AD32" s="97"/>
      <c r="AE32" s="97"/>
      <c r="AG32" s="76"/>
    </row>
    <row r="33" spans="1:33" ht="14.65" customHeight="1">
      <c r="A33" s="89" t="s">
        <v>48</v>
      </c>
      <c r="B33" s="1215" t="s">
        <v>453</v>
      </c>
      <c r="C33" s="86" t="s">
        <v>17</v>
      </c>
      <c r="D33" s="281"/>
      <c r="E33" s="284">
        <f>E32</f>
        <v>75000</v>
      </c>
      <c r="F33" s="1254">
        <f t="shared" ref="F33:G33" si="4">F32</f>
        <v>0</v>
      </c>
      <c r="G33" s="284">
        <f t="shared" si="4"/>
        <v>75000</v>
      </c>
      <c r="H33" s="281"/>
      <c r="I33" s="757"/>
      <c r="J33" s="757"/>
      <c r="K33" s="757"/>
      <c r="L33" s="343"/>
      <c r="M33" s="344"/>
      <c r="N33" s="757"/>
      <c r="O33" s="97"/>
      <c r="P33" s="97"/>
      <c r="Q33" s="106"/>
      <c r="R33" s="157"/>
      <c r="S33" s="97"/>
      <c r="T33" s="97"/>
      <c r="U33" s="97"/>
      <c r="V33" s="97"/>
      <c r="W33" s="157"/>
      <c r="X33" s="97"/>
      <c r="Y33" s="97"/>
      <c r="Z33" s="97"/>
      <c r="AA33" s="97"/>
      <c r="AB33" s="157"/>
      <c r="AC33" s="97"/>
      <c r="AD33" s="97"/>
      <c r="AE33" s="97"/>
      <c r="AG33" s="76"/>
    </row>
    <row r="34" spans="1:33" ht="14.65" customHeight="1">
      <c r="A34" s="89" t="s">
        <v>48</v>
      </c>
      <c r="B34" s="1214" t="s">
        <v>452</v>
      </c>
      <c r="C34" s="945" t="s">
        <v>1</v>
      </c>
      <c r="D34" s="281"/>
      <c r="E34" s="284">
        <f>E33</f>
        <v>75000</v>
      </c>
      <c r="F34" s="1254">
        <f t="shared" ref="F34:G34" si="5">F33</f>
        <v>0</v>
      </c>
      <c r="G34" s="284">
        <f t="shared" si="5"/>
        <v>75000</v>
      </c>
      <c r="H34" s="281"/>
      <c r="I34" s="757"/>
      <c r="J34" s="757"/>
      <c r="K34" s="757"/>
      <c r="L34" s="343"/>
      <c r="M34" s="344"/>
      <c r="N34" s="757"/>
      <c r="O34" s="97"/>
      <c r="P34" s="97"/>
      <c r="Q34" s="106"/>
      <c r="R34" s="157"/>
      <c r="S34" s="97"/>
      <c r="T34" s="97"/>
      <c r="U34" s="97"/>
      <c r="V34" s="97"/>
      <c r="W34" s="157"/>
      <c r="X34" s="97"/>
      <c r="Y34" s="97"/>
      <c r="Z34" s="97"/>
      <c r="AA34" s="97"/>
      <c r="AB34" s="157"/>
      <c r="AC34" s="97"/>
      <c r="AD34" s="97"/>
      <c r="AE34" s="97"/>
      <c r="AG34" s="76"/>
    </row>
    <row r="35" spans="1:33" ht="25.9" customHeight="1">
      <c r="A35" s="89" t="s">
        <v>48</v>
      </c>
      <c r="B35" s="85">
        <v>4202</v>
      </c>
      <c r="C35" s="86" t="s">
        <v>459</v>
      </c>
      <c r="D35" s="281"/>
      <c r="E35" s="281">
        <f>E33</f>
        <v>75000</v>
      </c>
      <c r="F35" s="912">
        <f>F33</f>
        <v>0</v>
      </c>
      <c r="G35" s="281">
        <f>G33</f>
        <v>75000</v>
      </c>
      <c r="H35" s="281"/>
      <c r="I35" s="757"/>
      <c r="J35" s="757"/>
      <c r="K35" s="757"/>
      <c r="L35" s="343"/>
      <c r="M35" s="344"/>
      <c r="N35" s="757"/>
      <c r="O35" s="97"/>
      <c r="P35" s="97"/>
      <c r="Q35" s="106"/>
      <c r="R35" s="157"/>
      <c r="S35" s="97"/>
      <c r="T35" s="97"/>
      <c r="U35" s="97"/>
      <c r="V35" s="97"/>
      <c r="W35" s="157"/>
      <c r="X35" s="97"/>
      <c r="Y35" s="97"/>
      <c r="Z35" s="97"/>
      <c r="AA35" s="97"/>
      <c r="AB35" s="157"/>
      <c r="AC35" s="97"/>
      <c r="AD35" s="97"/>
      <c r="AE35" s="97"/>
      <c r="AG35" s="76"/>
    </row>
    <row r="36" spans="1:33" ht="14.65" customHeight="1">
      <c r="A36" s="171" t="s">
        <v>48</v>
      </c>
      <c r="B36" s="108"/>
      <c r="C36" s="1216" t="s">
        <v>11</v>
      </c>
      <c r="D36" s="284"/>
      <c r="E36" s="284">
        <f>E35</f>
        <v>75000</v>
      </c>
      <c r="F36" s="1254">
        <f>F35</f>
        <v>0</v>
      </c>
      <c r="G36" s="284">
        <f>G35</f>
        <v>75000</v>
      </c>
      <c r="H36" s="281"/>
      <c r="I36" s="757"/>
      <c r="J36" s="757"/>
      <c r="K36" s="757"/>
      <c r="L36" s="343"/>
      <c r="M36" s="344"/>
      <c r="N36" s="757"/>
      <c r="O36" s="97"/>
      <c r="P36" s="97"/>
      <c r="Q36" s="106"/>
      <c r="R36" s="157"/>
      <c r="S36" s="97"/>
      <c r="T36" s="97"/>
      <c r="U36" s="97"/>
      <c r="V36" s="97"/>
      <c r="W36" s="157"/>
      <c r="X36" s="97"/>
      <c r="Y36" s="97"/>
      <c r="Z36" s="97"/>
      <c r="AA36" s="97"/>
      <c r="AB36" s="157"/>
      <c r="AC36" s="97"/>
      <c r="AD36" s="97"/>
      <c r="AE36" s="97"/>
      <c r="AG36" s="76"/>
    </row>
    <row r="37" spans="1:33" s="70" customFormat="1">
      <c r="A37" s="122" t="s">
        <v>48</v>
      </c>
      <c r="B37" s="98"/>
      <c r="C37" s="253" t="s">
        <v>49</v>
      </c>
      <c r="D37" s="286"/>
      <c r="E37" s="286">
        <f>E23+E36</f>
        <v>77000</v>
      </c>
      <c r="F37" s="1252">
        <f t="shared" ref="F37:G37" si="6">F23+F36</f>
        <v>0</v>
      </c>
      <c r="G37" s="286">
        <f t="shared" si="6"/>
        <v>77000</v>
      </c>
      <c r="H37" s="281"/>
      <c r="I37" s="178"/>
      <c r="J37" s="178"/>
      <c r="K37" s="178"/>
      <c r="L37" s="1581"/>
      <c r="M37" s="1582"/>
      <c r="N37" s="178"/>
      <c r="O37" s="196"/>
      <c r="P37" s="196"/>
      <c r="Q37" s="1583"/>
      <c r="R37" s="400"/>
      <c r="S37" s="196"/>
      <c r="T37" s="196"/>
      <c r="U37" s="196"/>
      <c r="V37" s="196"/>
      <c r="W37" s="400"/>
      <c r="X37" s="196"/>
      <c r="Y37" s="196"/>
      <c r="Z37" s="196"/>
      <c r="AA37" s="196"/>
      <c r="AB37" s="400"/>
      <c r="AC37" s="196"/>
      <c r="AD37" s="196"/>
      <c r="AE37" s="196"/>
    </row>
    <row r="38" spans="1:33" s="70" customFormat="1" ht="15" customHeight="1">
      <c r="A38" s="78" t="s">
        <v>181</v>
      </c>
      <c r="B38" s="1503" t="s">
        <v>285</v>
      </c>
      <c r="C38" s="1503"/>
      <c r="D38" s="281"/>
      <c r="E38" s="1191"/>
      <c r="F38" s="749"/>
      <c r="G38" s="1191"/>
      <c r="H38" s="281"/>
      <c r="I38" s="178"/>
      <c r="J38" s="178"/>
      <c r="K38" s="178"/>
      <c r="L38" s="1581"/>
      <c r="M38" s="1582"/>
      <c r="N38" s="178"/>
      <c r="O38" s="196"/>
      <c r="P38" s="196"/>
      <c r="Q38" s="1583"/>
      <c r="R38" s="400"/>
      <c r="S38" s="196"/>
      <c r="T38" s="196"/>
      <c r="U38" s="196"/>
      <c r="V38" s="196"/>
      <c r="W38" s="400"/>
      <c r="X38" s="196"/>
      <c r="Y38" s="196"/>
      <c r="Z38" s="196"/>
      <c r="AA38" s="196"/>
      <c r="AB38" s="400"/>
      <c r="AC38" s="196"/>
      <c r="AD38" s="196"/>
      <c r="AE38" s="196"/>
    </row>
    <row r="39" spans="1:33" s="70" customFormat="1" ht="15" customHeight="1">
      <c r="A39" s="1504" t="s">
        <v>180</v>
      </c>
      <c r="B39" s="1504"/>
      <c r="C39" s="1504"/>
      <c r="D39" s="1504"/>
      <c r="E39" s="1504"/>
      <c r="F39" s="1504"/>
      <c r="G39" s="1504"/>
      <c r="H39" s="281"/>
      <c r="I39" s="178"/>
      <c r="J39" s="178"/>
      <c r="K39" s="178"/>
      <c r="L39" s="1581"/>
      <c r="M39" s="1582"/>
      <c r="N39" s="178"/>
      <c r="O39" s="196"/>
      <c r="P39" s="196"/>
      <c r="Q39" s="1583"/>
      <c r="R39" s="400"/>
      <c r="S39" s="196"/>
      <c r="T39" s="196"/>
      <c r="U39" s="196"/>
      <c r="V39" s="196"/>
      <c r="W39" s="400"/>
      <c r="X39" s="196"/>
      <c r="Y39" s="196"/>
      <c r="Z39" s="196"/>
      <c r="AA39" s="196"/>
      <c r="AB39" s="400"/>
      <c r="AC39" s="196"/>
      <c r="AD39" s="196"/>
      <c r="AE39" s="196"/>
    </row>
    <row r="40" spans="1:33" s="97" customFormat="1" ht="15" customHeight="1">
      <c r="A40" s="50" t="s">
        <v>177</v>
      </c>
      <c r="B40" s="1363" t="s">
        <v>469</v>
      </c>
      <c r="C40" s="1363"/>
      <c r="D40" s="1363"/>
      <c r="E40" s="1290"/>
      <c r="F40" s="1290"/>
      <c r="H40" s="283"/>
      <c r="I40" s="283"/>
      <c r="J40" s="283"/>
      <c r="K40" s="283"/>
      <c r="L40" s="338"/>
      <c r="M40" s="338"/>
      <c r="N40" s="757"/>
      <c r="O40" s="757"/>
      <c r="P40" s="757"/>
      <c r="Q40" s="343"/>
      <c r="R40" s="344"/>
      <c r="S40" s="757"/>
      <c r="V40" s="106"/>
      <c r="W40" s="157"/>
      <c r="AB40" s="157"/>
      <c r="AG40" s="157"/>
    </row>
    <row r="41" spans="1:33" s="97" customFormat="1" ht="15" customHeight="1">
      <c r="A41" s="1218" t="s">
        <v>178</v>
      </c>
      <c r="B41" s="1373" t="s">
        <v>468</v>
      </c>
      <c r="C41" s="1373"/>
      <c r="D41" s="1373"/>
      <c r="E41" s="1291"/>
      <c r="F41" s="1291"/>
      <c r="H41" s="281"/>
      <c r="I41" s="281"/>
      <c r="J41" s="281"/>
      <c r="K41" s="281"/>
      <c r="L41" s="281"/>
      <c r="M41" s="281"/>
      <c r="N41" s="757"/>
      <c r="O41" s="757"/>
      <c r="P41" s="757"/>
      <c r="Q41" s="343"/>
      <c r="R41" s="344"/>
      <c r="S41" s="757"/>
      <c r="V41" s="106"/>
      <c r="W41" s="157"/>
      <c r="AB41" s="157"/>
      <c r="AG41" s="157"/>
    </row>
    <row r="42" spans="1:33" s="97" customFormat="1" ht="15" customHeight="1">
      <c r="A42" s="119" t="s">
        <v>186</v>
      </c>
      <c r="B42" s="757" t="s">
        <v>467</v>
      </c>
      <c r="C42" s="757"/>
      <c r="D42" s="757"/>
      <c r="E42" s="1289"/>
      <c r="F42" s="1289"/>
      <c r="H42" s="116"/>
      <c r="I42" s="116"/>
      <c r="J42" s="116"/>
      <c r="K42" s="116"/>
      <c r="L42" s="116"/>
      <c r="M42" s="116"/>
      <c r="N42" s="757"/>
      <c r="O42" s="757"/>
      <c r="P42" s="757"/>
      <c r="Q42" s="343"/>
      <c r="R42" s="344"/>
      <c r="S42" s="757"/>
      <c r="V42" s="106"/>
      <c r="W42" s="157"/>
      <c r="AB42" s="157"/>
      <c r="AG42" s="157"/>
    </row>
    <row r="43" spans="1:33">
      <c r="D43" s="1566"/>
      <c r="E43" s="715"/>
      <c r="F43" s="1566"/>
      <c r="G43" s="715"/>
      <c r="H43" s="715"/>
      <c r="I43" s="233"/>
      <c r="J43" s="233"/>
      <c r="K43" s="106"/>
      <c r="L43" s="106"/>
      <c r="M43" s="106"/>
      <c r="N43" s="757"/>
      <c r="O43" s="757"/>
      <c r="P43" s="757"/>
      <c r="Q43" s="343"/>
      <c r="R43" s="344"/>
      <c r="S43" s="757"/>
      <c r="T43" s="97"/>
      <c r="U43" s="97"/>
      <c r="V43" s="106"/>
      <c r="W43" s="157"/>
      <c r="X43" s="97"/>
      <c r="Y43" s="97"/>
      <c r="Z43" s="97"/>
      <c r="AA43" s="97"/>
      <c r="AB43" s="157"/>
      <c r="AC43" s="97"/>
      <c r="AD43" s="97"/>
      <c r="AE43" s="97"/>
    </row>
    <row r="44" spans="1:33">
      <c r="D44" s="693"/>
      <c r="E44" s="693"/>
      <c r="F44" s="693"/>
      <c r="G44" s="693"/>
      <c r="H44" s="693"/>
      <c r="I44" s="693"/>
      <c r="J44" s="693"/>
      <c r="K44" s="106"/>
      <c r="L44" s="106"/>
      <c r="M44" s="106"/>
      <c r="N44" s="757"/>
      <c r="O44" s="757"/>
      <c r="P44" s="757"/>
      <c r="Q44" s="343"/>
      <c r="R44" s="344"/>
      <c r="S44" s="757"/>
      <c r="T44" s="97"/>
      <c r="U44" s="97"/>
      <c r="V44" s="106"/>
      <c r="W44" s="157"/>
      <c r="X44" s="97"/>
      <c r="Y44" s="97"/>
      <c r="Z44" s="97"/>
      <c r="AA44" s="97"/>
      <c r="AB44" s="157"/>
      <c r="AC44" s="97"/>
      <c r="AD44" s="97"/>
      <c r="AE44" s="97"/>
    </row>
    <row r="45" spans="1:33">
      <c r="C45" s="119"/>
      <c r="D45" s="128"/>
      <c r="E45" s="128"/>
      <c r="F45" s="128"/>
      <c r="G45" s="128"/>
      <c r="H45" s="128"/>
      <c r="I45" s="128"/>
      <c r="J45" s="128"/>
      <c r="L45" s="90"/>
    </row>
    <row r="46" spans="1:33">
      <c r="C46" s="119"/>
      <c r="F46" s="90"/>
      <c r="G46" s="90"/>
      <c r="H46" s="90"/>
      <c r="L46" s="90"/>
    </row>
    <row r="47" spans="1:33">
      <c r="C47" s="119"/>
      <c r="F47" s="90"/>
      <c r="G47" s="90"/>
      <c r="H47" s="90"/>
      <c r="L47" s="90"/>
    </row>
    <row r="48" spans="1:33">
      <c r="C48" s="119"/>
      <c r="F48" s="90"/>
      <c r="G48" s="90"/>
      <c r="H48" s="90"/>
      <c r="L48" s="90"/>
    </row>
    <row r="49" spans="3:12">
      <c r="C49" s="119"/>
      <c r="F49" s="90"/>
      <c r="G49" s="90"/>
      <c r="H49" s="90"/>
      <c r="L49" s="90"/>
    </row>
    <row r="50" spans="3:12">
      <c r="C50" s="119"/>
      <c r="G50" s="90"/>
      <c r="H50" s="90"/>
      <c r="L50" s="90"/>
    </row>
    <row r="51" spans="3:12">
      <c r="C51" s="119"/>
      <c r="F51" s="90"/>
      <c r="G51" s="90"/>
      <c r="H51" s="90"/>
      <c r="L51" s="90"/>
    </row>
    <row r="52" spans="3:12">
      <c r="C52" s="119"/>
      <c r="F52" s="90"/>
      <c r="G52" s="90"/>
      <c r="H52" s="90"/>
      <c r="L52" s="90"/>
    </row>
    <row r="53" spans="3:12">
      <c r="C53" s="119"/>
      <c r="F53" s="90"/>
      <c r="G53" s="90"/>
      <c r="H53" s="90"/>
      <c r="L53" s="90"/>
    </row>
  </sheetData>
  <autoFilter ref="A14:AG42"/>
  <mergeCells count="13">
    <mergeCell ref="A1:G1"/>
    <mergeCell ref="A2:G2"/>
    <mergeCell ref="S12:AB12"/>
    <mergeCell ref="I13:M13"/>
    <mergeCell ref="N13:R13"/>
    <mergeCell ref="S13:W13"/>
    <mergeCell ref="X13:AB13"/>
    <mergeCell ref="I12:R12"/>
    <mergeCell ref="B38:C38"/>
    <mergeCell ref="A3:G3"/>
    <mergeCell ref="B4:G4"/>
    <mergeCell ref="B13:G13"/>
    <mergeCell ref="A39:G39"/>
  </mergeCells>
  <printOptions horizontalCentered="1"/>
  <pageMargins left="0.74803149606299213" right="0.39370078740157483" top="0.98425196850393704" bottom="5" header="0.51181102362204722" footer="3.5433070866141736"/>
  <pageSetup paperSize="9" scale="90" firstPageNumber="4" orientation="portrait" blackAndWhite="1" useFirstPageNumber="1" r:id="rId1"/>
  <headerFooter alignWithMargins="0">
    <oddHeader xml:space="preserve">&amp;C   </oddHeader>
    <oddFooter>&amp;C&amp;"Times New Roman,Bold"&amp;P</oddFooter>
  </headerFooter>
</worksheet>
</file>

<file path=xl/worksheets/sheet4.xml><?xml version="1.0" encoding="utf-8"?>
<worksheet xmlns="http://schemas.openxmlformats.org/spreadsheetml/2006/main" xmlns:r="http://schemas.openxmlformats.org/officeDocument/2006/relationships">
  <sheetPr syncVertical="1" syncRef="A25" transitionEvaluation="1"/>
  <dimension ref="A1:AG42"/>
  <sheetViews>
    <sheetView view="pageBreakPreview" topLeftCell="A25" zoomScaleNormal="145" zoomScaleSheetLayoutView="100" workbookViewId="0">
      <selection activeCell="C29" sqref="C29:J34"/>
    </sheetView>
  </sheetViews>
  <sheetFormatPr defaultColWidth="12.42578125" defaultRowHeight="12.75"/>
  <cols>
    <col min="1" max="1" width="6.42578125" style="345" customWidth="1"/>
    <col min="2" max="2" width="8.140625" style="345" customWidth="1"/>
    <col min="3" max="3" width="34.5703125" style="345" customWidth="1"/>
    <col min="4" max="4" width="8.140625" style="345" customWidth="1"/>
    <col min="5" max="5" width="9.42578125" style="345" customWidth="1"/>
    <col min="6" max="6" width="11.42578125" style="345" customWidth="1"/>
    <col min="7" max="7" width="8.5703125" style="345" customWidth="1"/>
    <col min="8" max="8" width="2.85546875" style="345" customWidth="1"/>
    <col min="9" max="9" width="8.5703125" style="351" customWidth="1"/>
    <col min="10" max="10" width="8.42578125" style="352" customWidth="1"/>
    <col min="11" max="11" width="8.5703125" style="351" customWidth="1"/>
    <col min="12" max="12" width="9.140625" style="352" customWidth="1"/>
    <col min="13" max="13" width="8.42578125" style="352" customWidth="1"/>
    <col min="14" max="14" width="5.140625" style="351" customWidth="1"/>
    <col min="15" max="15" width="16.5703125" style="351" customWidth="1"/>
    <col min="16" max="16" width="9.42578125" style="351" customWidth="1"/>
    <col min="17" max="17" width="6.42578125" style="351" customWidth="1"/>
    <col min="18" max="18" width="8.85546875" style="351" customWidth="1"/>
    <col min="19" max="19" width="7.7109375" style="351" customWidth="1"/>
    <col min="20" max="20" width="9.7109375" style="351" customWidth="1"/>
    <col min="21" max="21" width="11.7109375" style="351" customWidth="1"/>
    <col min="22" max="22" width="5.5703125" style="351" customWidth="1"/>
    <col min="23" max="23" width="12.140625" style="351" customWidth="1"/>
    <col min="24" max="25" width="12.42578125" style="351"/>
    <col min="26" max="26" width="8.42578125" style="351" customWidth="1"/>
    <col min="27" max="27" width="7.28515625" style="351" customWidth="1"/>
    <col min="28" max="28" width="12.42578125" style="941"/>
    <col min="29" max="30" width="12.42578125" style="351"/>
    <col min="31" max="31" width="9.28515625" style="351" customWidth="1"/>
    <col min="32" max="32" width="8" style="351" customWidth="1"/>
    <col min="33" max="33" width="12.42578125" style="346"/>
    <col min="34" max="16384" width="12.42578125" style="345"/>
  </cols>
  <sheetData>
    <row r="1" spans="1:33" ht="13.5" customHeight="1">
      <c r="A1" s="1507" t="s">
        <v>108</v>
      </c>
      <c r="B1" s="1507"/>
      <c r="C1" s="1507"/>
      <c r="D1" s="1507"/>
      <c r="E1" s="1507"/>
      <c r="F1" s="1507"/>
      <c r="G1" s="1507"/>
      <c r="H1" s="754"/>
      <c r="I1" s="655"/>
      <c r="J1" s="655"/>
      <c r="K1" s="655"/>
      <c r="L1" s="655"/>
      <c r="M1" s="655"/>
    </row>
    <row r="2" spans="1:33" ht="13.5" customHeight="1">
      <c r="A2" s="1507" t="s">
        <v>109</v>
      </c>
      <c r="B2" s="1507"/>
      <c r="C2" s="1507"/>
      <c r="D2" s="1507"/>
      <c r="E2" s="1507"/>
      <c r="F2" s="1507"/>
      <c r="G2" s="1507"/>
      <c r="H2" s="754"/>
      <c r="I2" s="655"/>
      <c r="J2" s="655"/>
      <c r="K2" s="655"/>
      <c r="L2" s="655"/>
      <c r="M2" s="655"/>
    </row>
    <row r="3" spans="1:33" ht="30" customHeight="1">
      <c r="A3" s="1498" t="s">
        <v>279</v>
      </c>
      <c r="B3" s="1498"/>
      <c r="C3" s="1498"/>
      <c r="D3" s="1498"/>
      <c r="E3" s="1498"/>
      <c r="F3" s="1498"/>
      <c r="G3" s="1498"/>
      <c r="H3" s="750"/>
      <c r="I3" s="934"/>
      <c r="J3" s="934"/>
      <c r="K3" s="934"/>
      <c r="L3" s="934"/>
      <c r="M3" s="934"/>
    </row>
    <row r="4" spans="1:33" ht="13.5" customHeight="1">
      <c r="A4" s="30"/>
      <c r="B4" s="1499"/>
      <c r="C4" s="1499"/>
      <c r="D4" s="1499"/>
      <c r="E4" s="1499"/>
      <c r="F4" s="1499"/>
      <c r="G4" s="1499"/>
      <c r="H4" s="751"/>
      <c r="I4" s="934"/>
      <c r="J4" s="934"/>
      <c r="K4" s="934"/>
      <c r="L4" s="934"/>
      <c r="M4" s="934"/>
    </row>
    <row r="5" spans="1:33" ht="13.5" customHeight="1">
      <c r="A5" s="30"/>
      <c r="B5" s="26"/>
      <c r="C5" s="26"/>
      <c r="D5" s="31"/>
      <c r="E5" s="32" t="s">
        <v>5</v>
      </c>
      <c r="F5" s="32" t="s">
        <v>6</v>
      </c>
      <c r="G5" s="32" t="s">
        <v>100</v>
      </c>
      <c r="H5" s="29"/>
      <c r="I5" s="934"/>
      <c r="J5" s="935"/>
      <c r="K5" s="934"/>
      <c r="L5" s="935"/>
      <c r="M5" s="935"/>
    </row>
    <row r="6" spans="1:33" ht="15" customHeight="1">
      <c r="A6" s="30"/>
      <c r="B6" s="33" t="s">
        <v>7</v>
      </c>
      <c r="C6" s="26" t="s">
        <v>8</v>
      </c>
      <c r="D6" s="34" t="s">
        <v>49</v>
      </c>
      <c r="E6" s="28">
        <v>269639</v>
      </c>
      <c r="F6" s="760">
        <v>0</v>
      </c>
      <c r="G6" s="28">
        <f>SUM(E6:F6)</f>
        <v>269639</v>
      </c>
      <c r="H6" s="28"/>
      <c r="I6" s="934"/>
      <c r="J6" s="935"/>
      <c r="K6" s="934"/>
      <c r="L6" s="935"/>
      <c r="M6" s="935"/>
    </row>
    <row r="7" spans="1:33" ht="15" customHeight="1">
      <c r="A7" s="30"/>
      <c r="B7" s="33" t="s">
        <v>9</v>
      </c>
      <c r="C7" s="26" t="s">
        <v>225</v>
      </c>
      <c r="D7" s="34" t="s">
        <v>49</v>
      </c>
      <c r="E7" s="28">
        <v>6500</v>
      </c>
      <c r="F7" s="760">
        <v>0</v>
      </c>
      <c r="G7" s="28">
        <f t="shared" ref="G7" si="0">SUM(E7:F7)</f>
        <v>6500</v>
      </c>
      <c r="H7" s="28"/>
      <c r="I7" s="1480"/>
      <c r="J7" s="1483"/>
      <c r="K7" s="1480"/>
      <c r="L7" s="1483"/>
      <c r="M7" s="1483"/>
    </row>
    <row r="8" spans="1:33" ht="25.5">
      <c r="A8" s="30"/>
      <c r="B8" s="33" t="s">
        <v>22</v>
      </c>
      <c r="C8" s="1317" t="s">
        <v>226</v>
      </c>
      <c r="D8" s="36" t="s">
        <v>49</v>
      </c>
      <c r="E8" s="29">
        <f>G25</f>
        <v>10000</v>
      </c>
      <c r="F8" s="230">
        <v>0</v>
      </c>
      <c r="G8" s="29">
        <f>SUM(E8:F8)</f>
        <v>10000</v>
      </c>
      <c r="H8" s="29"/>
    </row>
    <row r="9" spans="1:33" ht="15" customHeight="1">
      <c r="A9" s="30"/>
      <c r="B9" s="37" t="s">
        <v>48</v>
      </c>
      <c r="C9" s="26" t="s">
        <v>264</v>
      </c>
      <c r="D9" s="38" t="s">
        <v>49</v>
      </c>
      <c r="E9" s="39">
        <f>E6+E7+E8</f>
        <v>286139</v>
      </c>
      <c r="F9" s="39"/>
      <c r="G9" s="39">
        <f>G6+G7+G8</f>
        <v>286139</v>
      </c>
      <c r="H9" s="28"/>
    </row>
    <row r="10" spans="1:33" ht="13.5" customHeight="1">
      <c r="A10" s="30"/>
      <c r="B10" s="33"/>
      <c r="C10" s="26"/>
      <c r="D10" s="27"/>
      <c r="E10" s="27"/>
      <c r="F10" s="34"/>
      <c r="G10" s="27"/>
      <c r="H10" s="27"/>
      <c r="I10" s="352"/>
      <c r="K10" s="352"/>
      <c r="L10" s="353"/>
      <c r="M10" s="351"/>
    </row>
    <row r="11" spans="1:33" ht="13.5" customHeight="1">
      <c r="A11" s="30"/>
      <c r="B11" s="33" t="s">
        <v>265</v>
      </c>
      <c r="C11" s="26" t="s">
        <v>23</v>
      </c>
      <c r="D11" s="26"/>
      <c r="E11" s="26"/>
      <c r="F11" s="40"/>
      <c r="G11" s="26"/>
      <c r="H11" s="26"/>
      <c r="I11" s="352"/>
      <c r="K11" s="352"/>
      <c r="L11" s="353"/>
      <c r="M11" s="940"/>
    </row>
    <row r="12" spans="1:33" ht="13.5" customHeight="1">
      <c r="A12" s="30"/>
      <c r="B12" s="33"/>
      <c r="C12" s="26"/>
      <c r="D12" s="26"/>
      <c r="E12" s="26"/>
      <c r="F12" s="40"/>
      <c r="G12" s="26"/>
      <c r="H12" s="26"/>
      <c r="I12" s="1489"/>
      <c r="J12" s="1489"/>
      <c r="K12" s="1489"/>
      <c r="L12" s="1489"/>
      <c r="M12" s="1489"/>
      <c r="N12" s="1489"/>
      <c r="O12" s="1489"/>
      <c r="P12" s="1489"/>
      <c r="Q12" s="1489"/>
      <c r="R12" s="1489"/>
      <c r="S12" s="1489"/>
      <c r="T12" s="1489"/>
      <c r="U12" s="1489"/>
      <c r="V12" s="1489"/>
      <c r="W12" s="1489"/>
      <c r="X12" s="1490"/>
      <c r="Y12" s="1490"/>
      <c r="Z12" s="1490"/>
      <c r="AA12" s="1490"/>
      <c r="AB12" s="1490"/>
    </row>
    <row r="13" spans="1:33" s="354" customFormat="1" ht="13.5" thickBot="1">
      <c r="A13" s="41"/>
      <c r="B13" s="1495" t="s">
        <v>89</v>
      </c>
      <c r="C13" s="1495"/>
      <c r="D13" s="1495"/>
      <c r="E13" s="1495"/>
      <c r="F13" s="1495"/>
      <c r="G13" s="1495"/>
      <c r="H13" s="755"/>
      <c r="I13" s="1489"/>
      <c r="J13" s="1489"/>
      <c r="K13" s="1489"/>
      <c r="L13" s="1489"/>
      <c r="M13" s="1489"/>
      <c r="N13" s="1489"/>
      <c r="O13" s="1489"/>
      <c r="P13" s="1489"/>
      <c r="Q13" s="1489"/>
      <c r="R13" s="1489"/>
      <c r="S13" s="1489"/>
      <c r="T13" s="1489"/>
      <c r="U13" s="1489"/>
      <c r="V13" s="1489"/>
      <c r="W13" s="1489"/>
      <c r="X13" s="1490"/>
      <c r="Y13" s="1490"/>
      <c r="Z13" s="1490"/>
      <c r="AA13" s="1490"/>
      <c r="AB13" s="1490"/>
      <c r="AC13" s="942"/>
      <c r="AD13" s="942"/>
      <c r="AE13" s="942"/>
      <c r="AF13" s="942"/>
    </row>
    <row r="14" spans="1:33" s="354" customFormat="1" ht="14.25" thickTop="1" thickBot="1">
      <c r="A14" s="41"/>
      <c r="B14" s="275"/>
      <c r="C14" s="275" t="s">
        <v>24</v>
      </c>
      <c r="D14" s="275"/>
      <c r="E14" s="275" t="s">
        <v>50</v>
      </c>
      <c r="F14" s="275" t="s">
        <v>102</v>
      </c>
      <c r="G14" s="42" t="s">
        <v>100</v>
      </c>
      <c r="H14" s="29"/>
      <c r="I14" s="155"/>
      <c r="J14" s="155"/>
      <c r="K14" s="155"/>
      <c r="L14" s="155"/>
      <c r="M14" s="1478"/>
      <c r="N14" s="155"/>
      <c r="O14" s="155"/>
      <c r="P14" s="155"/>
      <c r="Q14" s="155"/>
      <c r="R14" s="1478"/>
      <c r="S14" s="155"/>
      <c r="T14" s="155"/>
      <c r="U14" s="155"/>
      <c r="V14" s="155"/>
      <c r="W14" s="1478"/>
      <c r="X14" s="4"/>
      <c r="Y14" s="4"/>
      <c r="Z14" s="4"/>
      <c r="AA14" s="4"/>
      <c r="AB14" s="604"/>
      <c r="AC14" s="942"/>
      <c r="AD14" s="942"/>
      <c r="AE14" s="942"/>
      <c r="AF14" s="942"/>
    </row>
    <row r="15" spans="1:33" ht="15" customHeight="1" thickTop="1">
      <c r="A15" s="359"/>
      <c r="B15" s="360"/>
      <c r="C15" s="361" t="s">
        <v>52</v>
      </c>
      <c r="D15" s="364"/>
      <c r="E15" s="362"/>
      <c r="F15" s="362"/>
      <c r="G15" s="348"/>
      <c r="H15" s="348"/>
      <c r="J15" s="351"/>
      <c r="L15" s="351"/>
      <c r="M15" s="351"/>
      <c r="W15" s="941"/>
      <c r="AG15" s="345"/>
    </row>
    <row r="16" spans="1:33" ht="15" customHeight="1">
      <c r="A16" s="365" t="s">
        <v>53</v>
      </c>
      <c r="B16" s="349">
        <v>2250</v>
      </c>
      <c r="C16" s="361" t="s">
        <v>110</v>
      </c>
      <c r="D16" s="366"/>
      <c r="E16" s="350"/>
      <c r="F16" s="350"/>
      <c r="G16" s="350"/>
      <c r="H16" s="350"/>
      <c r="J16" s="351"/>
      <c r="L16" s="351"/>
      <c r="M16" s="351"/>
      <c r="W16" s="941"/>
      <c r="AG16" s="345"/>
    </row>
    <row r="17" spans="1:33" ht="15" customHeight="1">
      <c r="A17" s="365"/>
      <c r="B17" s="367">
        <v>0.10299999999999999</v>
      </c>
      <c r="C17" s="368" t="s">
        <v>111</v>
      </c>
      <c r="D17" s="366"/>
      <c r="E17" s="350" t="s">
        <v>262</v>
      </c>
      <c r="F17" s="350"/>
      <c r="G17" s="350"/>
      <c r="H17" s="350"/>
      <c r="J17" s="351"/>
      <c r="L17" s="351"/>
      <c r="M17" s="351"/>
      <c r="W17" s="941"/>
      <c r="AG17" s="345"/>
    </row>
    <row r="18" spans="1:33" ht="15" customHeight="1">
      <c r="A18" s="365"/>
      <c r="B18" s="345">
        <v>60</v>
      </c>
      <c r="C18" s="347" t="s">
        <v>112</v>
      </c>
      <c r="D18" s="375"/>
      <c r="E18" s="374"/>
      <c r="F18" s="374"/>
      <c r="G18" s="374"/>
      <c r="H18" s="374"/>
      <c r="J18" s="351"/>
      <c r="L18" s="351"/>
      <c r="M18" s="351"/>
      <c r="W18" s="941"/>
      <c r="AG18" s="345"/>
    </row>
    <row r="19" spans="1:33" ht="15" customHeight="1">
      <c r="A19" s="365"/>
      <c r="B19" s="382">
        <v>71</v>
      </c>
      <c r="C19" s="372" t="s">
        <v>113</v>
      </c>
      <c r="D19" s="370"/>
      <c r="E19" s="363"/>
      <c r="F19" s="369"/>
      <c r="G19" s="369"/>
      <c r="H19" s="369"/>
      <c r="J19" s="351"/>
      <c r="L19" s="351"/>
      <c r="M19" s="351"/>
      <c r="W19" s="941"/>
      <c r="AG19" s="345"/>
    </row>
    <row r="20" spans="1:33" ht="15" customHeight="1">
      <c r="A20" s="365"/>
      <c r="B20" s="384" t="s">
        <v>114</v>
      </c>
      <c r="C20" s="372" t="s">
        <v>115</v>
      </c>
      <c r="D20" s="376"/>
      <c r="E20" s="1434">
        <v>0</v>
      </c>
      <c r="F20" s="380">
        <v>10000</v>
      </c>
      <c r="G20" s="380">
        <f>SUM(E20:F20)</f>
        <v>10000</v>
      </c>
      <c r="H20" s="376"/>
      <c r="J20" s="351"/>
      <c r="L20" s="351"/>
      <c r="M20" s="941"/>
      <c r="S20" s="1451"/>
      <c r="T20" s="1451"/>
      <c r="U20" s="1451"/>
      <c r="V20" s="1451"/>
      <c r="W20" s="1584"/>
      <c r="X20" s="1451"/>
      <c r="Y20" s="1451"/>
      <c r="Z20" s="1451"/>
      <c r="AA20" s="1452"/>
      <c r="AB20" s="1451"/>
      <c r="AG20" s="345"/>
    </row>
    <row r="21" spans="1:33" ht="15" customHeight="1">
      <c r="A21" s="365"/>
      <c r="B21" s="382">
        <v>71</v>
      </c>
      <c r="C21" s="372" t="s">
        <v>113</v>
      </c>
      <c r="D21" s="376"/>
      <c r="E21" s="910">
        <f>E20</f>
        <v>0</v>
      </c>
      <c r="F21" s="373">
        <f t="shared" ref="F21:G21" si="1">F20</f>
        <v>10000</v>
      </c>
      <c r="G21" s="373">
        <f t="shared" si="1"/>
        <v>10000</v>
      </c>
      <c r="H21" s="376"/>
      <c r="J21" s="351"/>
      <c r="L21" s="351"/>
      <c r="M21" s="941"/>
      <c r="V21" s="946"/>
      <c r="W21" s="941"/>
      <c r="AA21" s="946"/>
      <c r="AB21" s="351"/>
      <c r="AG21" s="345"/>
    </row>
    <row r="22" spans="1:33" ht="15" customHeight="1">
      <c r="A22" s="365" t="s">
        <v>48</v>
      </c>
      <c r="B22" s="345">
        <v>60</v>
      </c>
      <c r="C22" s="347" t="s">
        <v>112</v>
      </c>
      <c r="D22" s="376"/>
      <c r="E22" s="911">
        <f>SUM(E20:E20)</f>
        <v>0</v>
      </c>
      <c r="F22" s="373">
        <f>SUM(F20:F20)</f>
        <v>10000</v>
      </c>
      <c r="G22" s="373">
        <f>SUM(G20:G20)</f>
        <v>10000</v>
      </c>
      <c r="H22" s="376"/>
      <c r="J22" s="351"/>
      <c r="L22" s="351"/>
      <c r="M22" s="351"/>
      <c r="W22" s="941"/>
      <c r="AG22" s="345"/>
    </row>
    <row r="23" spans="1:33" ht="15" customHeight="1">
      <c r="A23" s="378" t="s">
        <v>48</v>
      </c>
      <c r="B23" s="385">
        <v>0.10299999999999999</v>
      </c>
      <c r="C23" s="361" t="s">
        <v>111</v>
      </c>
      <c r="D23" s="376"/>
      <c r="E23" s="1209">
        <f>E22</f>
        <v>0</v>
      </c>
      <c r="F23" s="373">
        <f>F22</f>
        <v>10000</v>
      </c>
      <c r="G23" s="373">
        <f>G22</f>
        <v>10000</v>
      </c>
      <c r="H23" s="376"/>
      <c r="J23" s="351"/>
      <c r="L23" s="351"/>
      <c r="M23" s="351"/>
      <c r="W23" s="941"/>
      <c r="AG23" s="345"/>
    </row>
    <row r="24" spans="1:33" ht="15" customHeight="1">
      <c r="A24" s="347" t="s">
        <v>48</v>
      </c>
      <c r="B24" s="349">
        <v>2250</v>
      </c>
      <c r="C24" s="368" t="s">
        <v>110</v>
      </c>
      <c r="D24" s="380"/>
      <c r="E24" s="1209">
        <f t="shared" ref="E24:G26" si="2">E23</f>
        <v>0</v>
      </c>
      <c r="F24" s="373">
        <f t="shared" si="2"/>
        <v>10000</v>
      </c>
      <c r="G24" s="373">
        <f t="shared" si="2"/>
        <v>10000</v>
      </c>
      <c r="H24" s="376"/>
      <c r="J24" s="351"/>
      <c r="L24" s="351"/>
      <c r="M24" s="351"/>
      <c r="W24" s="941"/>
      <c r="AG24" s="345"/>
    </row>
    <row r="25" spans="1:33" ht="15" customHeight="1">
      <c r="A25" s="386" t="s">
        <v>48</v>
      </c>
      <c r="B25" s="387"/>
      <c r="C25" s="388" t="s">
        <v>52</v>
      </c>
      <c r="D25" s="371"/>
      <c r="E25" s="1210">
        <f t="shared" si="2"/>
        <v>0</v>
      </c>
      <c r="F25" s="371">
        <f t="shared" si="2"/>
        <v>10000</v>
      </c>
      <c r="G25" s="371">
        <f t="shared" si="2"/>
        <v>10000</v>
      </c>
      <c r="H25" s="371"/>
      <c r="J25" s="351"/>
      <c r="L25" s="351"/>
      <c r="M25" s="351"/>
      <c r="W25" s="941"/>
      <c r="AG25" s="345"/>
    </row>
    <row r="26" spans="1:33" ht="15" customHeight="1">
      <c r="A26" s="386" t="s">
        <v>48</v>
      </c>
      <c r="B26" s="387"/>
      <c r="C26" s="388" t="s">
        <v>49</v>
      </c>
      <c r="D26" s="373"/>
      <c r="E26" s="1209">
        <f t="shared" si="2"/>
        <v>0</v>
      </c>
      <c r="F26" s="373">
        <f t="shared" si="2"/>
        <v>10000</v>
      </c>
      <c r="G26" s="373">
        <f t="shared" si="2"/>
        <v>10000</v>
      </c>
      <c r="H26" s="376"/>
      <c r="J26" s="351"/>
      <c r="L26" s="351"/>
      <c r="M26" s="351"/>
      <c r="W26" s="941"/>
      <c r="AG26" s="345"/>
    </row>
    <row r="27" spans="1:33" ht="10.15" customHeight="1">
      <c r="A27" s="378"/>
      <c r="B27" s="351"/>
      <c r="C27" s="361"/>
      <c r="D27" s="377"/>
      <c r="E27" s="376"/>
      <c r="F27" s="376"/>
      <c r="G27" s="376"/>
      <c r="H27" s="376"/>
      <c r="I27" s="377"/>
      <c r="J27" s="376"/>
      <c r="K27" s="376"/>
      <c r="L27" s="376"/>
      <c r="M27" s="376"/>
    </row>
    <row r="28" spans="1:33" ht="22.15" customHeight="1">
      <c r="A28" s="1504" t="s">
        <v>460</v>
      </c>
      <c r="B28" s="1504"/>
      <c r="C28" s="1504"/>
      <c r="D28" s="1504"/>
      <c r="E28" s="1504"/>
      <c r="F28" s="1504"/>
      <c r="G28" s="1504"/>
      <c r="H28" s="561"/>
      <c r="I28" s="561"/>
      <c r="J28" s="376"/>
      <c r="K28" s="377"/>
      <c r="L28" s="376"/>
      <c r="M28" s="376"/>
    </row>
    <row r="29" spans="1:33">
      <c r="C29" s="351"/>
      <c r="D29" s="391"/>
      <c r="E29" s="391"/>
      <c r="F29" s="391"/>
      <c r="G29" s="391"/>
      <c r="H29" s="391"/>
      <c r="I29" s="391"/>
      <c r="J29" s="391"/>
      <c r="K29" s="391"/>
      <c r="L29" s="391"/>
      <c r="M29" s="391"/>
    </row>
    <row r="30" spans="1:33">
      <c r="C30" s="351"/>
      <c r="D30" s="1566"/>
      <c r="E30" s="715"/>
      <c r="F30" s="1566"/>
      <c r="G30" s="715"/>
      <c r="H30" s="715"/>
      <c r="I30" s="391"/>
      <c r="J30" s="391"/>
      <c r="K30" s="391"/>
      <c r="L30" s="391"/>
      <c r="M30" s="391"/>
    </row>
    <row r="31" spans="1:33">
      <c r="C31" s="351"/>
      <c r="D31" s="391"/>
      <c r="E31" s="391"/>
      <c r="F31" s="391"/>
      <c r="G31" s="391"/>
      <c r="H31" s="391"/>
      <c r="I31" s="391"/>
      <c r="J31" s="391"/>
      <c r="K31" s="391"/>
      <c r="L31" s="391"/>
      <c r="M31" s="391"/>
    </row>
    <row r="32" spans="1:33">
      <c r="C32" s="351"/>
      <c r="D32" s="352"/>
      <c r="E32" s="352"/>
      <c r="F32" s="352"/>
      <c r="G32" s="352"/>
      <c r="H32" s="352"/>
      <c r="I32" s="352"/>
      <c r="K32" s="352"/>
    </row>
    <row r="33" spans="1:33">
      <c r="C33" s="351"/>
      <c r="D33" s="352"/>
      <c r="E33" s="352"/>
      <c r="F33" s="352"/>
      <c r="G33" s="352"/>
      <c r="H33" s="352"/>
      <c r="I33" s="352"/>
      <c r="K33" s="352"/>
    </row>
    <row r="34" spans="1:33">
      <c r="C34" s="351"/>
      <c r="D34" s="392"/>
      <c r="E34" s="392"/>
      <c r="F34" s="393"/>
      <c r="G34" s="392"/>
      <c r="H34" s="392"/>
      <c r="I34" s="392"/>
      <c r="J34" s="392"/>
      <c r="K34" s="352"/>
    </row>
    <row r="35" spans="1:33">
      <c r="D35" s="394"/>
      <c r="E35" s="394"/>
      <c r="F35" s="394"/>
      <c r="G35" s="394"/>
      <c r="H35" s="394"/>
      <c r="I35" s="943"/>
      <c r="J35" s="943"/>
      <c r="K35" s="352"/>
    </row>
    <row r="36" spans="1:33">
      <c r="D36" s="394"/>
      <c r="E36" s="394"/>
      <c r="F36" s="394"/>
      <c r="G36" s="394"/>
      <c r="H36" s="394"/>
      <c r="I36" s="943"/>
      <c r="J36" s="943"/>
      <c r="K36" s="352"/>
    </row>
    <row r="37" spans="1:33">
      <c r="D37" s="350"/>
      <c r="E37" s="350"/>
      <c r="F37" s="350"/>
      <c r="G37" s="350"/>
      <c r="H37" s="350"/>
      <c r="I37" s="352"/>
      <c r="J37" s="943"/>
      <c r="K37" s="352"/>
    </row>
    <row r="38" spans="1:33">
      <c r="D38" s="394"/>
      <c r="E38" s="394"/>
      <c r="F38" s="394"/>
      <c r="G38" s="394"/>
      <c r="H38" s="394"/>
      <c r="I38" s="943"/>
      <c r="J38" s="943"/>
      <c r="K38" s="352"/>
    </row>
    <row r="39" spans="1:33">
      <c r="D39" s="350"/>
      <c r="E39" s="350"/>
      <c r="F39" s="350"/>
      <c r="G39" s="350"/>
      <c r="H39" s="350"/>
      <c r="I39" s="352"/>
      <c r="J39" s="943"/>
      <c r="K39" s="352"/>
    </row>
    <row r="40" spans="1:33" s="350" customFormat="1">
      <c r="A40" s="345"/>
      <c r="B40" s="345"/>
      <c r="C40" s="345"/>
      <c r="I40" s="352"/>
      <c r="J40" s="943"/>
      <c r="K40" s="352"/>
      <c r="L40" s="352"/>
      <c r="M40" s="352"/>
      <c r="N40" s="351"/>
      <c r="O40" s="351"/>
      <c r="P40" s="351"/>
      <c r="Q40" s="351"/>
      <c r="R40" s="351"/>
      <c r="S40" s="351"/>
      <c r="T40" s="351"/>
      <c r="U40" s="351"/>
      <c r="V40" s="351"/>
      <c r="W40" s="351"/>
      <c r="X40" s="351"/>
      <c r="Y40" s="351"/>
      <c r="Z40" s="351"/>
      <c r="AA40" s="351"/>
      <c r="AB40" s="941"/>
      <c r="AC40" s="351"/>
      <c r="AD40" s="351"/>
      <c r="AE40" s="351"/>
      <c r="AF40" s="351"/>
      <c r="AG40" s="346"/>
    </row>
    <row r="41" spans="1:33" s="350" customFormat="1">
      <c r="A41" s="345"/>
      <c r="B41" s="345"/>
      <c r="C41" s="345"/>
      <c r="I41" s="352"/>
      <c r="J41" s="943"/>
      <c r="K41" s="352"/>
      <c r="L41" s="352"/>
      <c r="M41" s="352"/>
      <c r="N41" s="351"/>
      <c r="O41" s="351"/>
      <c r="P41" s="351"/>
      <c r="Q41" s="351"/>
      <c r="R41" s="351"/>
      <c r="S41" s="351"/>
      <c r="T41" s="351"/>
      <c r="U41" s="351"/>
      <c r="V41" s="351"/>
      <c r="W41" s="351"/>
      <c r="X41" s="351"/>
      <c r="Y41" s="351"/>
      <c r="Z41" s="351"/>
      <c r="AA41" s="351"/>
      <c r="AB41" s="941"/>
      <c r="AC41" s="351"/>
      <c r="AD41" s="351"/>
      <c r="AE41" s="351"/>
      <c r="AF41" s="351"/>
      <c r="AG41" s="346"/>
    </row>
    <row r="42" spans="1:33" s="350" customFormat="1">
      <c r="A42" s="345"/>
      <c r="B42" s="345"/>
      <c r="C42" s="345"/>
      <c r="I42" s="352"/>
      <c r="J42" s="352"/>
      <c r="K42" s="352"/>
      <c r="L42" s="352"/>
      <c r="M42" s="352"/>
      <c r="N42" s="351"/>
      <c r="O42" s="351"/>
      <c r="P42" s="351"/>
      <c r="Q42" s="351"/>
      <c r="R42" s="351"/>
      <c r="S42" s="351"/>
      <c r="T42" s="351"/>
      <c r="U42" s="351"/>
      <c r="V42" s="351"/>
      <c r="W42" s="351"/>
      <c r="X42" s="351"/>
      <c r="Y42" s="351"/>
      <c r="Z42" s="351"/>
      <c r="AA42" s="351"/>
      <c r="AB42" s="941"/>
      <c r="AC42" s="351"/>
      <c r="AD42" s="351"/>
      <c r="AE42" s="351"/>
      <c r="AF42" s="351"/>
      <c r="AG42" s="346"/>
    </row>
  </sheetData>
  <autoFilter ref="A14:AG28"/>
  <mergeCells count="12">
    <mergeCell ref="A28:G28"/>
    <mergeCell ref="S13:W13"/>
    <mergeCell ref="X13:AB13"/>
    <mergeCell ref="A1:G1"/>
    <mergeCell ref="A2:G2"/>
    <mergeCell ref="A3:G3"/>
    <mergeCell ref="B4:G4"/>
    <mergeCell ref="B13:G13"/>
    <mergeCell ref="I12:R12"/>
    <mergeCell ref="S12:AB12"/>
    <mergeCell ref="I13:M13"/>
    <mergeCell ref="N13:R13"/>
  </mergeCells>
  <printOptions horizontalCentered="1"/>
  <pageMargins left="0.74803149606299213" right="0.39370078740157483" top="0.98425196850393704" bottom="4.1338582677165361" header="0.51181102362204722" footer="3.5433070866141736"/>
  <pageSetup paperSize="9" scale="90" firstPageNumber="6" orientation="portrait" blackAndWhite="1" useFirstPageNumber="1" r:id="rId1"/>
  <headerFooter alignWithMargins="0">
    <oddHeader xml:space="preserve">&amp;C   </oddHeader>
    <oddFooter>&amp;C&amp;"Times New Roman,Bold"&amp;P</oddFooter>
  </headerFooter>
  <drawing r:id="rId2"/>
</worksheet>
</file>

<file path=xl/worksheets/sheet5.xml><?xml version="1.0" encoding="utf-8"?>
<worksheet xmlns="http://schemas.openxmlformats.org/spreadsheetml/2006/main" xmlns:r="http://schemas.openxmlformats.org/officeDocument/2006/relationships">
  <sheetPr syncVertical="1" syncRef="A40" transitionEvaluation="1"/>
  <dimension ref="A1:AG172"/>
  <sheetViews>
    <sheetView view="pageBreakPreview" topLeftCell="A40" zoomScaleNormal="130" zoomScaleSheetLayoutView="100" workbookViewId="0">
      <selection activeCell="J56" sqref="J56"/>
    </sheetView>
  </sheetViews>
  <sheetFormatPr defaultColWidth="9.140625" defaultRowHeight="12.75"/>
  <cols>
    <col min="1" max="1" width="6.42578125" style="111" customWidth="1"/>
    <col min="2" max="2" width="8.140625" style="92" customWidth="1"/>
    <col min="3" max="3" width="33.7109375" style="197" customWidth="1"/>
    <col min="4" max="4" width="10.42578125" style="90" customWidth="1"/>
    <col min="5" max="5" width="9.42578125" style="90" customWidth="1"/>
    <col min="6" max="6" width="10" style="76" customWidth="1"/>
    <col min="7" max="7" width="8.5703125" style="76" customWidth="1"/>
    <col min="8" max="8" width="4" style="81" customWidth="1"/>
    <col min="9" max="9" width="8.5703125" style="106" customWidth="1"/>
    <col min="10" max="10" width="8.42578125" style="106" customWidth="1"/>
    <col min="11" max="11" width="8.5703125" style="90" customWidth="1"/>
    <col min="12" max="12" width="9.140625" style="90" customWidth="1"/>
    <col min="13" max="13" width="15.28515625" style="396" customWidth="1"/>
    <col min="14" max="14" width="7.85546875" style="113" customWidth="1"/>
    <col min="15" max="15" width="13.7109375" style="113" customWidth="1"/>
    <col min="16" max="16" width="15" style="113" customWidth="1"/>
    <col min="17" max="17" width="12.140625" style="113" customWidth="1"/>
    <col min="18" max="18" width="11.140625" style="157" customWidth="1"/>
    <col min="19" max="22" width="5.7109375" style="113" customWidth="1"/>
    <col min="23" max="23" width="9.7109375" style="157" customWidth="1"/>
    <col min="24" max="25" width="5.7109375" style="113" customWidth="1"/>
    <col min="26" max="27" width="5.7109375" style="97" customWidth="1"/>
    <col min="28" max="28" width="10.28515625" style="157" customWidth="1"/>
    <col min="29" max="32" width="9.140625" style="76" customWidth="1"/>
    <col min="33" max="33" width="9.140625" style="77" customWidth="1"/>
    <col min="34" max="36" width="9.140625" style="76" customWidth="1"/>
    <col min="37" max="16384" width="9.140625" style="76"/>
  </cols>
  <sheetData>
    <row r="1" spans="1:33" ht="14.1" customHeight="1">
      <c r="A1" s="107"/>
      <c r="B1" s="1510" t="s">
        <v>39</v>
      </c>
      <c r="C1" s="1510"/>
      <c r="D1" s="1510"/>
      <c r="E1" s="1510"/>
      <c r="F1" s="1510"/>
      <c r="G1" s="1510"/>
      <c r="H1" s="763"/>
      <c r="I1" s="278"/>
      <c r="J1" s="278"/>
      <c r="K1" s="278"/>
      <c r="L1" s="278"/>
      <c r="M1" s="395"/>
    </row>
    <row r="2" spans="1:33" ht="14.1" customHeight="1">
      <c r="A2" s="107"/>
      <c r="B2" s="1511" t="s">
        <v>40</v>
      </c>
      <c r="C2" s="1511"/>
      <c r="D2" s="1511"/>
      <c r="E2" s="1511"/>
      <c r="F2" s="1511"/>
      <c r="G2" s="1511"/>
      <c r="H2" s="763"/>
      <c r="I2" s="278"/>
      <c r="J2" s="278"/>
      <c r="K2" s="278"/>
      <c r="L2" s="278"/>
      <c r="M2" s="395"/>
    </row>
    <row r="3" spans="1:33" ht="30" customHeight="1">
      <c r="A3" s="1498" t="s">
        <v>259</v>
      </c>
      <c r="B3" s="1498"/>
      <c r="C3" s="1498"/>
      <c r="D3" s="1498"/>
      <c r="E3" s="1498"/>
      <c r="F3" s="1498"/>
      <c r="G3" s="1498"/>
      <c r="H3" s="764"/>
      <c r="I3" s="1477"/>
      <c r="J3" s="1477"/>
      <c r="K3" s="1477"/>
      <c r="L3" s="1477"/>
      <c r="M3" s="395"/>
      <c r="AC3" s="97"/>
      <c r="AD3" s="97"/>
      <c r="AE3" s="97"/>
    </row>
    <row r="4" spans="1:33" ht="9.6" customHeight="1">
      <c r="A4" s="30"/>
      <c r="B4" s="1499"/>
      <c r="C4" s="1499"/>
      <c r="D4" s="1499"/>
      <c r="E4" s="1499"/>
      <c r="F4" s="1499"/>
      <c r="G4" s="1499"/>
      <c r="H4" s="765"/>
      <c r="I4" s="1477"/>
      <c r="J4" s="1477"/>
      <c r="K4" s="1477"/>
      <c r="L4" s="1477"/>
      <c r="M4" s="395"/>
      <c r="AC4" s="97"/>
      <c r="AD4" s="97"/>
      <c r="AE4" s="97"/>
    </row>
    <row r="5" spans="1:33">
      <c r="A5" s="30"/>
      <c r="B5" s="26"/>
      <c r="C5" s="26"/>
      <c r="D5" s="31"/>
      <c r="E5" s="32" t="s">
        <v>5</v>
      </c>
      <c r="F5" s="32" t="s">
        <v>6</v>
      </c>
      <c r="G5" s="32" t="s">
        <v>100</v>
      </c>
      <c r="H5" s="68"/>
      <c r="I5" s="1477"/>
      <c r="J5" s="1477"/>
      <c r="K5" s="1477"/>
      <c r="L5" s="1477"/>
      <c r="M5" s="395"/>
      <c r="AC5" s="97"/>
      <c r="AD5" s="97"/>
      <c r="AE5" s="97"/>
    </row>
    <row r="6" spans="1:33" ht="15" customHeight="1">
      <c r="A6" s="30"/>
      <c r="B6" s="33" t="s">
        <v>7</v>
      </c>
      <c r="C6" s="26" t="s">
        <v>8</v>
      </c>
      <c r="D6" s="34" t="s">
        <v>49</v>
      </c>
      <c r="E6" s="28">
        <v>5736144</v>
      </c>
      <c r="F6" s="28">
        <v>263222</v>
      </c>
      <c r="G6" s="28">
        <f>SUM(E6:F6)</f>
        <v>5999366</v>
      </c>
      <c r="H6" s="766"/>
      <c r="I6" s="1477"/>
      <c r="J6" s="1477"/>
      <c r="K6" s="1477"/>
      <c r="L6" s="1477"/>
      <c r="M6" s="395"/>
      <c r="AC6" s="97"/>
      <c r="AD6" s="97"/>
      <c r="AE6" s="97"/>
    </row>
    <row r="7" spans="1:33" ht="15" customHeight="1">
      <c r="A7" s="30"/>
      <c r="B7" s="33" t="s">
        <v>9</v>
      </c>
      <c r="C7" s="26" t="s">
        <v>225</v>
      </c>
      <c r="D7" s="34" t="s">
        <v>49</v>
      </c>
      <c r="E7" s="28">
        <v>109774</v>
      </c>
      <c r="F7" s="28">
        <v>21903</v>
      </c>
      <c r="G7" s="28">
        <f>F7+E7</f>
        <v>131677</v>
      </c>
      <c r="H7" s="766"/>
      <c r="I7" s="1477"/>
      <c r="J7" s="1477"/>
      <c r="K7" s="1477"/>
      <c r="L7" s="1477"/>
      <c r="M7" s="395"/>
      <c r="AC7" s="97"/>
      <c r="AD7" s="97"/>
      <c r="AE7" s="97"/>
    </row>
    <row r="8" spans="1:33" ht="25.5">
      <c r="A8" s="30"/>
      <c r="B8" s="954" t="s">
        <v>22</v>
      </c>
      <c r="C8" s="950" t="s">
        <v>226</v>
      </c>
      <c r="D8" s="34" t="s">
        <v>49</v>
      </c>
      <c r="E8" s="28">
        <f>G25</f>
        <v>53000</v>
      </c>
      <c r="F8" s="28">
        <f>G46</f>
        <v>26000</v>
      </c>
      <c r="G8" s="28">
        <f>F8+E8</f>
        <v>79000</v>
      </c>
      <c r="H8" s="766"/>
      <c r="I8" s="1477"/>
      <c r="J8" s="1477"/>
      <c r="K8" s="1477"/>
      <c r="L8" s="1477"/>
      <c r="M8" s="395"/>
      <c r="AC8" s="97"/>
      <c r="AD8" s="97"/>
      <c r="AE8" s="97"/>
    </row>
    <row r="9" spans="1:33" ht="15" customHeight="1">
      <c r="A9" s="30"/>
      <c r="B9" s="37" t="s">
        <v>48</v>
      </c>
      <c r="C9" s="26" t="s">
        <v>264</v>
      </c>
      <c r="D9" s="1195" t="s">
        <v>49</v>
      </c>
      <c r="E9" s="32">
        <f>E8+E7+E6</f>
        <v>5898918</v>
      </c>
      <c r="F9" s="32">
        <f>F8+F7+F6</f>
        <v>311125</v>
      </c>
      <c r="G9" s="32">
        <f>G8+G7+G6</f>
        <v>6210043</v>
      </c>
      <c r="H9" s="766"/>
      <c r="I9" s="1477"/>
      <c r="J9" s="1477"/>
      <c r="K9" s="1477"/>
      <c r="L9" s="1477"/>
      <c r="M9" s="395"/>
      <c r="AC9" s="97"/>
      <c r="AD9" s="97"/>
      <c r="AE9" s="97"/>
    </row>
    <row r="10" spans="1:33">
      <c r="A10" s="30"/>
      <c r="B10" s="33"/>
      <c r="C10" s="26"/>
      <c r="D10" s="27"/>
      <c r="E10" s="27"/>
      <c r="F10" s="34"/>
      <c r="G10" s="27"/>
      <c r="H10" s="766"/>
      <c r="I10" s="1477"/>
      <c r="J10" s="1477"/>
      <c r="K10" s="1477"/>
      <c r="L10" s="1477"/>
      <c r="M10" s="395"/>
      <c r="AC10" s="97"/>
      <c r="AD10" s="97"/>
      <c r="AE10" s="97"/>
    </row>
    <row r="11" spans="1:33">
      <c r="A11" s="28"/>
      <c r="B11" s="68" t="s">
        <v>265</v>
      </c>
      <c r="C11" s="26" t="s">
        <v>23</v>
      </c>
      <c r="D11" s="27"/>
      <c r="E11" s="27"/>
      <c r="F11" s="40"/>
      <c r="G11" s="26"/>
      <c r="H11" s="37"/>
      <c r="I11" s="1477"/>
      <c r="J11" s="1477"/>
      <c r="K11" s="1477"/>
      <c r="L11" s="1477"/>
      <c r="M11" s="395"/>
      <c r="AC11" s="97"/>
      <c r="AD11" s="97"/>
      <c r="AE11" s="97"/>
    </row>
    <row r="12" spans="1:33" s="1" customFormat="1" ht="11.45" customHeight="1">
      <c r="A12" s="2"/>
      <c r="B12" s="3"/>
      <c r="C12" s="280"/>
      <c r="D12" s="1494"/>
      <c r="E12" s="1494"/>
      <c r="F12" s="1494"/>
      <c r="G12" s="1494"/>
      <c r="H12" s="269"/>
      <c r="I12" s="1489"/>
      <c r="J12" s="1489"/>
      <c r="K12" s="1489"/>
      <c r="L12" s="1489"/>
      <c r="M12" s="1508"/>
      <c r="N12" s="1489"/>
      <c r="O12" s="1489"/>
      <c r="P12" s="1489"/>
      <c r="Q12" s="1489"/>
      <c r="R12" s="1489"/>
      <c r="S12" s="1489"/>
      <c r="T12" s="1489"/>
      <c r="U12" s="1489"/>
      <c r="V12" s="1489"/>
      <c r="W12" s="1489"/>
      <c r="X12" s="1490"/>
      <c r="Y12" s="1490"/>
      <c r="Z12" s="1490"/>
      <c r="AA12" s="1490"/>
      <c r="AB12" s="1490"/>
      <c r="AC12" s="1574"/>
      <c r="AD12" s="1574"/>
      <c r="AE12" s="1574"/>
    </row>
    <row r="13" spans="1:33" s="1" customFormat="1" ht="13.5" thickBot="1">
      <c r="A13" s="41"/>
      <c r="B13" s="1495" t="s">
        <v>89</v>
      </c>
      <c r="C13" s="1495"/>
      <c r="D13" s="1495"/>
      <c r="E13" s="1495"/>
      <c r="F13" s="1495"/>
      <c r="G13" s="1495"/>
      <c r="H13" s="767"/>
      <c r="I13" s="1489"/>
      <c r="J13" s="1489"/>
      <c r="K13" s="1489"/>
      <c r="L13" s="1489"/>
      <c r="M13" s="1508"/>
      <c r="N13" s="1489"/>
      <c r="O13" s="1489"/>
      <c r="P13" s="1489"/>
      <c r="Q13" s="1489"/>
      <c r="R13" s="1489"/>
      <c r="S13" s="1489"/>
      <c r="T13" s="1489"/>
      <c r="U13" s="1489"/>
      <c r="V13" s="1489"/>
      <c r="W13" s="1489"/>
      <c r="X13" s="1490"/>
      <c r="Y13" s="1490"/>
      <c r="Z13" s="1490"/>
      <c r="AA13" s="1490"/>
      <c r="AB13" s="1490"/>
      <c r="AC13" s="1574"/>
      <c r="AD13" s="1574"/>
      <c r="AE13" s="1574"/>
    </row>
    <row r="14" spans="1:33" s="1" customFormat="1" ht="14.25" thickTop="1" thickBot="1">
      <c r="A14" s="41"/>
      <c r="B14" s="275"/>
      <c r="C14" s="275" t="s">
        <v>24</v>
      </c>
      <c r="D14" s="275"/>
      <c r="E14" s="275" t="s">
        <v>50</v>
      </c>
      <c r="F14" s="275" t="s">
        <v>102</v>
      </c>
      <c r="G14" s="42" t="s">
        <v>100</v>
      </c>
      <c r="H14" s="68"/>
      <c r="I14" s="155"/>
      <c r="J14" s="155"/>
      <c r="K14" s="155"/>
      <c r="L14" s="155"/>
      <c r="M14" s="1478"/>
      <c r="N14" s="155"/>
      <c r="O14" s="155"/>
      <c r="P14" s="155"/>
      <c r="Q14" s="155"/>
      <c r="R14" s="1478"/>
      <c r="S14" s="155"/>
      <c r="T14" s="155"/>
      <c r="U14" s="155"/>
      <c r="V14" s="155"/>
      <c r="W14" s="1478"/>
      <c r="X14" s="4"/>
      <c r="Y14" s="4"/>
      <c r="Z14" s="4"/>
      <c r="AA14" s="4"/>
      <c r="AB14" s="604"/>
      <c r="AC14" s="1574"/>
      <c r="AD14" s="1574"/>
      <c r="AE14" s="1574"/>
    </row>
    <row r="15" spans="1:33" ht="13.9" customHeight="1" thickTop="1">
      <c r="C15" s="876" t="s">
        <v>52</v>
      </c>
      <c r="D15" s="177"/>
      <c r="E15" s="176"/>
      <c r="F15" s="176"/>
      <c r="G15" s="247"/>
      <c r="H15" s="768"/>
      <c r="I15" s="113"/>
      <c r="J15" s="113"/>
      <c r="K15" s="113"/>
      <c r="L15" s="113"/>
      <c r="M15" s="157"/>
      <c r="U15" s="97"/>
      <c r="V15" s="97"/>
      <c r="X15" s="97"/>
      <c r="Y15" s="97"/>
      <c r="AC15" s="97"/>
      <c r="AD15" s="97"/>
      <c r="AE15" s="97"/>
      <c r="AG15" s="76"/>
    </row>
    <row r="16" spans="1:33" ht="13.9" customHeight="1">
      <c r="A16" s="107" t="s">
        <v>53</v>
      </c>
      <c r="B16" s="85">
        <v>2202</v>
      </c>
      <c r="C16" s="86" t="s">
        <v>41</v>
      </c>
      <c r="D16" s="156"/>
      <c r="E16" s="83"/>
      <c r="F16" s="83"/>
      <c r="G16" s="248"/>
      <c r="H16" s="769"/>
      <c r="I16" s="113"/>
      <c r="J16" s="113"/>
      <c r="K16" s="113"/>
      <c r="L16" s="113"/>
      <c r="M16" s="157"/>
      <c r="U16" s="97"/>
      <c r="V16" s="97"/>
      <c r="X16" s="97"/>
      <c r="Y16" s="97"/>
      <c r="AC16" s="97"/>
      <c r="AD16" s="97"/>
      <c r="AE16" s="97"/>
      <c r="AG16" s="76"/>
    </row>
    <row r="17" spans="1:33" ht="13.9" customHeight="1">
      <c r="A17" s="107"/>
      <c r="B17" s="104">
        <v>80</v>
      </c>
      <c r="C17" s="945" t="s">
        <v>407</v>
      </c>
      <c r="D17" s="159"/>
      <c r="E17" s="88"/>
      <c r="F17" s="88"/>
      <c r="G17" s="180"/>
      <c r="H17" s="770"/>
      <c r="I17" s="113"/>
      <c r="J17" s="113"/>
      <c r="K17" s="113"/>
      <c r="L17" s="113"/>
      <c r="M17" s="157"/>
      <c r="U17" s="97"/>
      <c r="V17" s="97"/>
      <c r="X17" s="97"/>
      <c r="Y17" s="97"/>
      <c r="AC17" s="97"/>
      <c r="AD17" s="97"/>
      <c r="AE17" s="97"/>
      <c r="AG17" s="76"/>
    </row>
    <row r="18" spans="1:33" ht="13.9" customHeight="1">
      <c r="A18" s="107"/>
      <c r="B18" s="251">
        <v>80.106999999999999</v>
      </c>
      <c r="C18" s="86" t="s">
        <v>408</v>
      </c>
      <c r="D18" s="340"/>
      <c r="E18" s="116"/>
      <c r="F18" s="116"/>
      <c r="G18" s="252"/>
      <c r="H18" s="771"/>
      <c r="I18" s="113"/>
      <c r="J18" s="113"/>
      <c r="K18" s="113"/>
      <c r="L18" s="113"/>
      <c r="M18" s="157"/>
      <c r="U18" s="97"/>
      <c r="V18" s="97"/>
      <c r="X18" s="97"/>
      <c r="Y18" s="97"/>
      <c r="AC18" s="97"/>
      <c r="AD18" s="97"/>
      <c r="AE18" s="97"/>
      <c r="AG18" s="76"/>
    </row>
    <row r="19" spans="1:33" ht="13.9" customHeight="1">
      <c r="A19" s="161"/>
      <c r="B19" s="78">
        <v>61</v>
      </c>
      <c r="C19" s="945" t="s">
        <v>409</v>
      </c>
      <c r="D19" s="283"/>
      <c r="E19" s="281"/>
      <c r="F19" s="281"/>
      <c r="G19" s="281"/>
      <c r="H19" s="737"/>
      <c r="I19" s="113"/>
      <c r="J19" s="113"/>
      <c r="K19" s="113"/>
      <c r="L19" s="113"/>
      <c r="M19" s="157"/>
      <c r="U19" s="97"/>
      <c r="V19" s="97"/>
      <c r="X19" s="97"/>
      <c r="Y19" s="97"/>
      <c r="AC19" s="97"/>
      <c r="AD19" s="97"/>
      <c r="AE19" s="97"/>
      <c r="AG19" s="76"/>
    </row>
    <row r="20" spans="1:33" ht="13.9" customHeight="1">
      <c r="A20" s="161"/>
      <c r="B20" s="104" t="s">
        <v>410</v>
      </c>
      <c r="C20" s="945" t="s">
        <v>411</v>
      </c>
      <c r="D20" s="283"/>
      <c r="E20" s="282">
        <v>53000</v>
      </c>
      <c r="F20" s="1366">
        <v>0</v>
      </c>
      <c r="G20" s="282">
        <f>SUM(E20:F20)</f>
        <v>53000</v>
      </c>
      <c r="H20" s="772" t="s">
        <v>177</v>
      </c>
      <c r="I20" s="1449"/>
      <c r="J20" s="1449"/>
      <c r="K20" s="1449"/>
      <c r="L20" s="1449"/>
      <c r="M20" s="1585"/>
      <c r="N20" s="1449"/>
      <c r="O20" s="1449"/>
      <c r="P20" s="1449"/>
      <c r="Q20" s="1449"/>
      <c r="R20" s="1585"/>
      <c r="S20" s="1449"/>
      <c r="T20" s="1449"/>
      <c r="U20" s="1586"/>
      <c r="V20" s="1586"/>
      <c r="W20" s="1585"/>
      <c r="X20" s="1586"/>
      <c r="Y20" s="1586"/>
      <c r="Z20" s="1586"/>
      <c r="AA20" s="1586"/>
      <c r="AB20" s="1585"/>
      <c r="AC20" s="1586"/>
      <c r="AD20" s="1586"/>
      <c r="AE20" s="1586"/>
      <c r="AG20" s="76"/>
    </row>
    <row r="21" spans="1:33" ht="13.9" customHeight="1">
      <c r="A21" s="161" t="s">
        <v>48</v>
      </c>
      <c r="B21" s="78">
        <v>61</v>
      </c>
      <c r="C21" s="945" t="s">
        <v>409</v>
      </c>
      <c r="D21" s="283"/>
      <c r="E21" s="284">
        <f>E20</f>
        <v>53000</v>
      </c>
      <c r="F21" s="908">
        <f t="shared" ref="F21:G21" si="0">F20</f>
        <v>0</v>
      </c>
      <c r="G21" s="284">
        <f t="shared" si="0"/>
        <v>53000</v>
      </c>
      <c r="H21" s="772"/>
      <c r="I21" s="113"/>
      <c r="J21" s="113"/>
      <c r="K21" s="113"/>
      <c r="L21" s="113"/>
      <c r="M21" s="113"/>
      <c r="U21" s="97"/>
      <c r="V21" s="97"/>
      <c r="X21" s="97"/>
      <c r="Y21" s="97"/>
      <c r="AC21" s="97"/>
      <c r="AD21" s="97"/>
      <c r="AE21" s="97"/>
      <c r="AG21" s="76"/>
    </row>
    <row r="22" spans="1:33" ht="13.9" customHeight="1">
      <c r="A22" s="161" t="s">
        <v>48</v>
      </c>
      <c r="B22" s="251">
        <v>80.106999999999999</v>
      </c>
      <c r="C22" s="86" t="s">
        <v>408</v>
      </c>
      <c r="D22" s="283"/>
      <c r="E22" s="284">
        <f>E20</f>
        <v>53000</v>
      </c>
      <c r="F22" s="908">
        <f t="shared" ref="F22:G22" si="1">F20</f>
        <v>0</v>
      </c>
      <c r="G22" s="284">
        <f t="shared" si="1"/>
        <v>53000</v>
      </c>
      <c r="H22" s="772"/>
      <c r="I22" s="113"/>
      <c r="J22" s="113"/>
      <c r="K22" s="113"/>
      <c r="L22" s="113"/>
      <c r="M22" s="113"/>
      <c r="U22" s="97"/>
      <c r="V22" s="97"/>
      <c r="X22" s="97"/>
      <c r="Y22" s="97"/>
      <c r="AC22" s="97"/>
      <c r="AD22" s="97"/>
      <c r="AE22" s="97"/>
      <c r="AG22" s="76"/>
    </row>
    <row r="23" spans="1:33" ht="13.9" customHeight="1">
      <c r="A23" s="161" t="s">
        <v>48</v>
      </c>
      <c r="B23" s="104">
        <v>80</v>
      </c>
      <c r="C23" s="945" t="s">
        <v>407</v>
      </c>
      <c r="D23" s="283"/>
      <c r="E23" s="284">
        <f>E20</f>
        <v>53000</v>
      </c>
      <c r="F23" s="908">
        <f t="shared" ref="F23:G23" si="2">F20</f>
        <v>0</v>
      </c>
      <c r="G23" s="284">
        <f t="shared" si="2"/>
        <v>53000</v>
      </c>
      <c r="H23" s="737"/>
      <c r="I23" s="113"/>
      <c r="J23" s="113"/>
      <c r="K23" s="113"/>
      <c r="L23" s="113"/>
      <c r="M23" s="157"/>
      <c r="U23" s="97"/>
      <c r="V23" s="97"/>
      <c r="X23" s="97"/>
      <c r="Y23" s="97"/>
      <c r="AC23" s="97"/>
      <c r="AD23" s="97"/>
      <c r="AE23" s="97"/>
      <c r="AG23" s="76"/>
    </row>
    <row r="24" spans="1:33" ht="13.9" customHeight="1">
      <c r="A24" s="161" t="s">
        <v>48</v>
      </c>
      <c r="B24" s="85">
        <v>2202</v>
      </c>
      <c r="C24" s="86" t="s">
        <v>41</v>
      </c>
      <c r="D24" s="286"/>
      <c r="E24" s="284">
        <f>E23</f>
        <v>53000</v>
      </c>
      <c r="F24" s="908">
        <f>F23</f>
        <v>0</v>
      </c>
      <c r="G24" s="284">
        <f>F24+E24</f>
        <v>53000</v>
      </c>
      <c r="H24" s="737"/>
      <c r="I24" s="113"/>
      <c r="J24" s="113"/>
      <c r="K24" s="113"/>
      <c r="L24" s="113"/>
      <c r="M24" s="157"/>
      <c r="U24" s="97"/>
      <c r="V24" s="97"/>
      <c r="X24" s="97"/>
      <c r="Y24" s="97"/>
      <c r="AC24" s="97"/>
      <c r="AD24" s="97"/>
      <c r="AE24" s="97"/>
      <c r="AG24" s="76"/>
    </row>
    <row r="25" spans="1:33" ht="13.9" customHeight="1">
      <c r="A25" s="1219" t="s">
        <v>48</v>
      </c>
      <c r="B25" s="108"/>
      <c r="C25" s="96" t="s">
        <v>52</v>
      </c>
      <c r="D25" s="284"/>
      <c r="E25" s="284">
        <f>E24</f>
        <v>53000</v>
      </c>
      <c r="F25" s="908">
        <f t="shared" ref="F25:G25" si="3">F24</f>
        <v>0</v>
      </c>
      <c r="G25" s="284">
        <f t="shared" si="3"/>
        <v>53000</v>
      </c>
      <c r="H25" s="737"/>
      <c r="I25" s="113"/>
      <c r="J25" s="113"/>
      <c r="K25" s="113"/>
      <c r="L25" s="113"/>
      <c r="M25" s="157"/>
      <c r="U25" s="97"/>
      <c r="V25" s="97"/>
      <c r="X25" s="97"/>
      <c r="Y25" s="97"/>
      <c r="AC25" s="97"/>
      <c r="AD25" s="97"/>
      <c r="AE25" s="97"/>
      <c r="AG25" s="76"/>
    </row>
    <row r="26" spans="1:33" ht="9" customHeight="1">
      <c r="A26" s="107"/>
      <c r="B26" s="78"/>
      <c r="C26" s="185"/>
      <c r="D26" s="156"/>
      <c r="E26" s="83"/>
      <c r="F26" s="909"/>
      <c r="G26" s="248"/>
      <c r="H26" s="769"/>
      <c r="I26" s="113"/>
      <c r="J26" s="113"/>
      <c r="K26" s="113"/>
      <c r="L26" s="113"/>
      <c r="M26" s="157"/>
      <c r="U26" s="97"/>
      <c r="V26" s="97"/>
      <c r="X26" s="97"/>
      <c r="Y26" s="97"/>
      <c r="AC26" s="97"/>
      <c r="AD26" s="97"/>
      <c r="AE26" s="97"/>
      <c r="AG26" s="76"/>
    </row>
    <row r="27" spans="1:33" ht="14.65" customHeight="1">
      <c r="A27" s="107"/>
      <c r="B27" s="78"/>
      <c r="C27" s="165" t="s">
        <v>11</v>
      </c>
      <c r="D27" s="159"/>
      <c r="E27" s="88"/>
      <c r="F27" s="914"/>
      <c r="G27" s="180"/>
      <c r="H27" s="770"/>
      <c r="I27" s="113"/>
      <c r="J27" s="113"/>
      <c r="K27" s="113"/>
      <c r="L27" s="113"/>
      <c r="M27" s="157"/>
      <c r="U27" s="97"/>
      <c r="V27" s="97"/>
      <c r="X27" s="97"/>
      <c r="Y27" s="97"/>
      <c r="AC27" s="97"/>
      <c r="AD27" s="97"/>
      <c r="AE27" s="97"/>
      <c r="AG27" s="76"/>
    </row>
    <row r="28" spans="1:33" ht="25.5">
      <c r="A28" s="757" t="s">
        <v>53</v>
      </c>
      <c r="B28" s="172">
        <v>4202</v>
      </c>
      <c r="C28" s="145" t="s">
        <v>37</v>
      </c>
      <c r="D28" s="340"/>
      <c r="E28" s="88"/>
      <c r="F28" s="914"/>
      <c r="G28" s="180"/>
      <c r="H28" s="770"/>
      <c r="I28" s="113"/>
      <c r="J28" s="113"/>
      <c r="K28" s="113"/>
      <c r="L28" s="113"/>
      <c r="M28" s="157"/>
      <c r="U28" s="97"/>
      <c r="V28" s="97"/>
      <c r="X28" s="97"/>
      <c r="Y28" s="97"/>
      <c r="AC28" s="97"/>
      <c r="AD28" s="97"/>
      <c r="AE28" s="97"/>
      <c r="AG28" s="76"/>
    </row>
    <row r="29" spans="1:33" ht="14.65" customHeight="1">
      <c r="A29" s="178"/>
      <c r="B29" s="173">
        <v>1</v>
      </c>
      <c r="C29" s="146" t="s">
        <v>41</v>
      </c>
      <c r="D29" s="341"/>
      <c r="E29" s="186"/>
      <c r="F29" s="913"/>
      <c r="G29" s="187"/>
      <c r="H29" s="775"/>
      <c r="I29" s="113"/>
      <c r="J29" s="113"/>
      <c r="K29" s="113"/>
      <c r="L29" s="113"/>
      <c r="M29" s="157"/>
      <c r="U29" s="97"/>
      <c r="V29" s="97"/>
      <c r="X29" s="97"/>
      <c r="Y29" s="97"/>
      <c r="AC29" s="97"/>
      <c r="AD29" s="97"/>
      <c r="AE29" s="97"/>
      <c r="AG29" s="76"/>
    </row>
    <row r="30" spans="1:33" ht="14.65" customHeight="1">
      <c r="A30" s="178"/>
      <c r="B30" s="125">
        <v>1.2010000000000001</v>
      </c>
      <c r="C30" s="145" t="s">
        <v>20</v>
      </c>
      <c r="D30" s="341"/>
      <c r="E30" s="186"/>
      <c r="F30" s="913"/>
      <c r="G30" s="187"/>
      <c r="H30" s="775"/>
      <c r="I30" s="113"/>
      <c r="J30" s="113"/>
      <c r="K30" s="113"/>
      <c r="L30" s="113"/>
      <c r="M30" s="157"/>
      <c r="U30" s="97"/>
      <c r="V30" s="97"/>
      <c r="X30" s="97"/>
      <c r="Y30" s="97"/>
      <c r="AC30" s="97"/>
      <c r="AD30" s="97"/>
      <c r="AE30" s="97"/>
      <c r="AG30" s="76"/>
    </row>
    <row r="31" spans="1:33" ht="14.65" customHeight="1">
      <c r="A31" s="178"/>
      <c r="B31" s="174">
        <v>70</v>
      </c>
      <c r="C31" s="146" t="s">
        <v>38</v>
      </c>
      <c r="D31" s="341"/>
      <c r="E31" s="186"/>
      <c r="F31" s="913"/>
      <c r="G31" s="187"/>
      <c r="H31" s="775"/>
      <c r="I31" s="113"/>
      <c r="J31" s="113"/>
      <c r="K31" s="113"/>
      <c r="L31" s="113"/>
      <c r="M31" s="157"/>
      <c r="U31" s="97"/>
      <c r="V31" s="97"/>
      <c r="X31" s="97"/>
      <c r="Y31" s="97"/>
      <c r="AC31" s="97"/>
      <c r="AD31" s="97"/>
      <c r="AE31" s="97"/>
      <c r="AG31" s="76"/>
    </row>
    <row r="32" spans="1:33" ht="14.65" customHeight="1">
      <c r="A32" s="178"/>
      <c r="B32" s="174">
        <v>46</v>
      </c>
      <c r="C32" s="146" t="s">
        <v>13</v>
      </c>
      <c r="D32" s="341"/>
      <c r="E32" s="186"/>
      <c r="F32" s="913"/>
      <c r="G32" s="187"/>
      <c r="H32" s="775"/>
      <c r="I32" s="113"/>
      <c r="J32" s="113"/>
      <c r="K32" s="113"/>
      <c r="L32" s="113"/>
      <c r="M32" s="157"/>
      <c r="U32" s="97"/>
      <c r="V32" s="97"/>
      <c r="X32" s="97"/>
      <c r="Y32" s="97"/>
      <c r="AC32" s="97"/>
      <c r="AD32" s="97"/>
      <c r="AE32" s="97"/>
      <c r="AG32" s="76"/>
    </row>
    <row r="33" spans="1:31" s="70" customFormat="1" ht="25.5">
      <c r="A33" s="1220" t="s">
        <v>181</v>
      </c>
      <c r="B33" s="188" t="s">
        <v>412</v>
      </c>
      <c r="C33" s="146" t="s">
        <v>413</v>
      </c>
      <c r="D33" s="283"/>
      <c r="E33" s="281">
        <v>1000</v>
      </c>
      <c r="F33" s="909">
        <v>0</v>
      </c>
      <c r="G33" s="281">
        <f t="shared" ref="G33" si="4">SUM(E33:F33)</f>
        <v>1000</v>
      </c>
      <c r="H33" s="737" t="s">
        <v>178</v>
      </c>
      <c r="I33" s="1449"/>
      <c r="J33" s="1449"/>
      <c r="K33" s="1449"/>
      <c r="L33" s="1449"/>
      <c r="M33" s="1449"/>
      <c r="N33" s="190"/>
      <c r="O33" s="190"/>
      <c r="P33" s="190"/>
      <c r="Q33" s="190"/>
      <c r="R33" s="400"/>
      <c r="S33" s="113"/>
      <c r="T33" s="113"/>
      <c r="U33" s="97"/>
      <c r="V33" s="97"/>
      <c r="W33" s="157"/>
      <c r="X33" s="97"/>
      <c r="Y33" s="196"/>
      <c r="Z33" s="196"/>
      <c r="AA33" s="196"/>
      <c r="AB33" s="400"/>
      <c r="AC33" s="196"/>
      <c r="AD33" s="196"/>
      <c r="AE33" s="196"/>
    </row>
    <row r="34" spans="1:31" s="70" customFormat="1" ht="14.65" customHeight="1">
      <c r="A34" s="1220" t="s">
        <v>48</v>
      </c>
      <c r="B34" s="174">
        <v>46</v>
      </c>
      <c r="C34" s="146" t="s">
        <v>13</v>
      </c>
      <c r="D34" s="283"/>
      <c r="E34" s="284">
        <f>SUM(E33:E33)</f>
        <v>1000</v>
      </c>
      <c r="F34" s="908">
        <f>SUM(F33:F33)</f>
        <v>0</v>
      </c>
      <c r="G34" s="284">
        <f>SUM(G33:G33)</f>
        <v>1000</v>
      </c>
      <c r="H34" s="737"/>
      <c r="I34" s="190"/>
      <c r="J34" s="190"/>
      <c r="K34" s="190"/>
      <c r="L34" s="190"/>
      <c r="M34" s="400"/>
      <c r="N34" s="190"/>
      <c r="O34" s="190"/>
      <c r="P34" s="190"/>
      <c r="Q34" s="190"/>
      <c r="R34" s="400"/>
      <c r="S34" s="190"/>
      <c r="T34" s="190"/>
      <c r="U34" s="196"/>
      <c r="V34" s="196"/>
      <c r="W34" s="400"/>
      <c r="X34" s="196"/>
      <c r="Y34" s="196"/>
      <c r="Z34" s="196"/>
      <c r="AA34" s="196"/>
      <c r="AB34" s="400"/>
      <c r="AC34" s="196"/>
      <c r="AD34" s="196"/>
      <c r="AE34" s="196"/>
    </row>
    <row r="35" spans="1:31" s="70" customFormat="1" ht="14.65" customHeight="1">
      <c r="A35" s="1220" t="s">
        <v>48</v>
      </c>
      <c r="B35" s="174">
        <v>70</v>
      </c>
      <c r="C35" s="146" t="s">
        <v>38</v>
      </c>
      <c r="D35" s="283"/>
      <c r="E35" s="286">
        <f>E34</f>
        <v>1000</v>
      </c>
      <c r="F35" s="810">
        <f>F34</f>
        <v>0</v>
      </c>
      <c r="G35" s="286">
        <f>F35+E35</f>
        <v>1000</v>
      </c>
      <c r="H35" s="737"/>
      <c r="I35" s="190"/>
      <c r="J35" s="190"/>
      <c r="K35" s="190"/>
      <c r="L35" s="190"/>
      <c r="M35" s="400"/>
      <c r="N35" s="190"/>
      <c r="O35" s="190"/>
      <c r="P35" s="190"/>
      <c r="Q35" s="190"/>
      <c r="R35" s="400"/>
      <c r="S35" s="190"/>
      <c r="T35" s="190"/>
      <c r="U35" s="196"/>
      <c r="V35" s="196"/>
      <c r="W35" s="400"/>
      <c r="X35" s="196"/>
      <c r="Y35" s="196"/>
      <c r="Z35" s="196"/>
      <c r="AA35" s="196"/>
      <c r="AB35" s="400"/>
      <c r="AC35" s="196"/>
      <c r="AD35" s="196"/>
      <c r="AE35" s="196"/>
    </row>
    <row r="36" spans="1:31" s="70" customFormat="1" ht="14.65" customHeight="1">
      <c r="A36" s="1221" t="s">
        <v>48</v>
      </c>
      <c r="B36" s="877">
        <v>1.2010000000000001</v>
      </c>
      <c r="C36" s="168" t="s">
        <v>20</v>
      </c>
      <c r="D36" s="285"/>
      <c r="E36" s="286">
        <f t="shared" ref="E36:G36" si="5">E35</f>
        <v>1000</v>
      </c>
      <c r="F36" s="810">
        <f t="shared" si="5"/>
        <v>0</v>
      </c>
      <c r="G36" s="286">
        <f t="shared" si="5"/>
        <v>1000</v>
      </c>
      <c r="H36" s="737"/>
      <c r="I36" s="190"/>
      <c r="J36" s="190"/>
      <c r="K36" s="190"/>
      <c r="L36" s="190"/>
      <c r="M36" s="400"/>
      <c r="N36" s="190"/>
      <c r="O36" s="190"/>
      <c r="P36" s="190"/>
      <c r="Q36" s="190"/>
      <c r="R36" s="400"/>
      <c r="S36" s="190"/>
      <c r="T36" s="190"/>
      <c r="U36" s="196"/>
      <c r="V36" s="196"/>
      <c r="W36" s="400"/>
      <c r="X36" s="196"/>
      <c r="Y36" s="196"/>
      <c r="Z36" s="196"/>
      <c r="AA36" s="196"/>
      <c r="AB36" s="400"/>
      <c r="AC36" s="196"/>
      <c r="AD36" s="196"/>
      <c r="AE36" s="196"/>
    </row>
    <row r="37" spans="1:31" s="70" customFormat="1" ht="9.6" customHeight="1">
      <c r="A37" s="178"/>
      <c r="B37" s="125"/>
      <c r="C37" s="145"/>
      <c r="D37" s="283"/>
      <c r="E37" s="281"/>
      <c r="F37" s="741"/>
      <c r="G37" s="288"/>
      <c r="H37" s="773"/>
      <c r="I37" s="190"/>
      <c r="J37" s="190"/>
      <c r="K37" s="190"/>
      <c r="L37" s="190"/>
      <c r="M37" s="400"/>
      <c r="N37" s="190"/>
      <c r="O37" s="190"/>
      <c r="P37" s="190"/>
      <c r="Q37" s="190"/>
      <c r="R37" s="400"/>
      <c r="S37" s="190"/>
      <c r="T37" s="190"/>
      <c r="U37" s="196"/>
      <c r="V37" s="196"/>
      <c r="W37" s="400"/>
      <c r="X37" s="196"/>
      <c r="Y37" s="196"/>
      <c r="Z37" s="196"/>
      <c r="AA37" s="196"/>
      <c r="AB37" s="400"/>
      <c r="AC37" s="196"/>
      <c r="AD37" s="196"/>
      <c r="AE37" s="196"/>
    </row>
    <row r="38" spans="1:31" s="70" customFormat="1" ht="14.65" customHeight="1">
      <c r="A38" s="178"/>
      <c r="B38" s="125">
        <v>1.2030000000000001</v>
      </c>
      <c r="C38" s="145" t="s">
        <v>142</v>
      </c>
      <c r="D38" s="341"/>
      <c r="E38" s="166"/>
      <c r="F38" s="762"/>
      <c r="G38" s="189"/>
      <c r="H38" s="778"/>
      <c r="I38" s="190"/>
      <c r="J38" s="190"/>
      <c r="K38" s="190"/>
      <c r="L38" s="190"/>
      <c r="M38" s="400"/>
      <c r="N38" s="190"/>
      <c r="O38" s="190"/>
      <c r="P38" s="190"/>
      <c r="Q38" s="190"/>
      <c r="R38" s="400"/>
      <c r="S38" s="190"/>
      <c r="T38" s="190"/>
      <c r="U38" s="196"/>
      <c r="V38" s="196"/>
      <c r="W38" s="400"/>
      <c r="X38" s="196"/>
      <c r="Y38" s="196"/>
      <c r="Z38" s="196"/>
      <c r="AA38" s="196"/>
      <c r="AB38" s="400"/>
      <c r="AC38" s="196"/>
      <c r="AD38" s="196"/>
      <c r="AE38" s="196"/>
    </row>
    <row r="39" spans="1:31" s="70" customFormat="1" ht="14.65" customHeight="1">
      <c r="A39" s="178"/>
      <c r="B39" s="174">
        <v>70</v>
      </c>
      <c r="C39" s="146" t="s">
        <v>38</v>
      </c>
      <c r="D39" s="341"/>
      <c r="E39" s="166"/>
      <c r="F39" s="762"/>
      <c r="G39" s="189"/>
      <c r="H39" s="778"/>
      <c r="I39" s="190"/>
      <c r="J39" s="190"/>
      <c r="K39" s="190"/>
      <c r="L39" s="190"/>
      <c r="M39" s="400"/>
      <c r="N39" s="190"/>
      <c r="O39" s="190"/>
      <c r="P39" s="190"/>
      <c r="Q39" s="190"/>
      <c r="R39" s="400"/>
      <c r="S39" s="190"/>
      <c r="T39" s="190"/>
      <c r="U39" s="196"/>
      <c r="V39" s="196"/>
      <c r="W39" s="400"/>
      <c r="X39" s="196"/>
      <c r="Y39" s="196"/>
      <c r="Z39" s="196"/>
      <c r="AA39" s="196"/>
      <c r="AB39" s="400"/>
      <c r="AC39" s="196"/>
      <c r="AD39" s="196"/>
      <c r="AE39" s="196"/>
    </row>
    <row r="40" spans="1:31" s="70" customFormat="1" ht="14.65" customHeight="1">
      <c r="A40" s="178"/>
      <c r="B40" s="115" t="s">
        <v>414</v>
      </c>
      <c r="C40" s="146" t="s">
        <v>12</v>
      </c>
      <c r="D40" s="283"/>
      <c r="E40" s="281"/>
      <c r="F40" s="741"/>
      <c r="G40" s="288"/>
      <c r="H40" s="773"/>
      <c r="I40" s="190"/>
      <c r="J40" s="190"/>
      <c r="K40" s="190"/>
      <c r="L40" s="190"/>
      <c r="M40" s="400"/>
      <c r="N40" s="190"/>
      <c r="O40" s="190"/>
      <c r="P40" s="190"/>
      <c r="Q40" s="190"/>
      <c r="R40" s="400"/>
      <c r="S40" s="190"/>
      <c r="T40" s="190"/>
      <c r="U40" s="196"/>
      <c r="V40" s="196"/>
      <c r="W40" s="400"/>
      <c r="X40" s="196"/>
      <c r="Y40" s="196"/>
      <c r="Z40" s="196"/>
      <c r="AA40" s="196"/>
      <c r="AB40" s="400"/>
      <c r="AC40" s="196"/>
      <c r="AD40" s="196"/>
      <c r="AE40" s="196"/>
    </row>
    <row r="41" spans="1:31" s="70" customFormat="1" ht="14.65" customHeight="1">
      <c r="A41" s="178"/>
      <c r="B41" s="115" t="s">
        <v>415</v>
      </c>
      <c r="C41" s="146" t="s">
        <v>416</v>
      </c>
      <c r="D41" s="283"/>
      <c r="E41" s="286">
        <v>25000</v>
      </c>
      <c r="F41" s="810">
        <v>0</v>
      </c>
      <c r="G41" s="286">
        <f>SUM(E41:F41)</f>
        <v>25000</v>
      </c>
      <c r="H41" s="737" t="s">
        <v>186</v>
      </c>
      <c r="I41" s="1587"/>
      <c r="J41" s="1587"/>
      <c r="K41" s="1587"/>
      <c r="L41" s="1587"/>
      <c r="M41" s="1588"/>
      <c r="N41" s="113"/>
      <c r="O41" s="113"/>
      <c r="P41" s="113"/>
      <c r="Q41" s="113"/>
      <c r="R41" s="157"/>
      <c r="S41" s="113"/>
      <c r="T41" s="113"/>
      <c r="U41" s="113"/>
      <c r="V41" s="113"/>
      <c r="W41" s="157"/>
      <c r="X41" s="196"/>
      <c r="Y41" s="196"/>
      <c r="Z41" s="196"/>
      <c r="AA41" s="196"/>
      <c r="AB41" s="400"/>
      <c r="AC41" s="196"/>
      <c r="AD41" s="196"/>
      <c r="AE41" s="196"/>
    </row>
    <row r="42" spans="1:31" s="70" customFormat="1" ht="14.65" customHeight="1">
      <c r="A42" s="178" t="s">
        <v>48</v>
      </c>
      <c r="B42" s="174">
        <v>70</v>
      </c>
      <c r="C42" s="146" t="s">
        <v>38</v>
      </c>
      <c r="D42" s="283"/>
      <c r="E42" s="286">
        <f>E41</f>
        <v>25000</v>
      </c>
      <c r="F42" s="810">
        <f>F41</f>
        <v>0</v>
      </c>
      <c r="G42" s="286">
        <f>F42+E42</f>
        <v>25000</v>
      </c>
      <c r="H42" s="737"/>
      <c r="I42" s="190"/>
      <c r="J42" s="190"/>
      <c r="K42" s="190"/>
      <c r="L42" s="190"/>
      <c r="M42" s="400"/>
      <c r="N42" s="190"/>
      <c r="O42" s="190"/>
      <c r="P42" s="190"/>
      <c r="Q42" s="190"/>
      <c r="R42" s="400"/>
      <c r="S42" s="113"/>
      <c r="T42" s="113"/>
      <c r="U42" s="97"/>
      <c r="V42" s="97"/>
      <c r="W42" s="157"/>
      <c r="X42" s="97"/>
      <c r="Y42" s="196"/>
      <c r="Z42" s="196"/>
      <c r="AA42" s="196"/>
      <c r="AB42" s="400"/>
      <c r="AC42" s="196"/>
      <c r="AD42" s="196"/>
      <c r="AE42" s="196"/>
    </row>
    <row r="43" spans="1:31" s="70" customFormat="1" ht="14.65" customHeight="1">
      <c r="A43" s="178" t="s">
        <v>48</v>
      </c>
      <c r="B43" s="125">
        <v>1.2030000000000001</v>
      </c>
      <c r="C43" s="145" t="s">
        <v>142</v>
      </c>
      <c r="D43" s="283"/>
      <c r="E43" s="286">
        <f>E42</f>
        <v>25000</v>
      </c>
      <c r="F43" s="810">
        <f>F42</f>
        <v>0</v>
      </c>
      <c r="G43" s="286">
        <f>G42</f>
        <v>25000</v>
      </c>
      <c r="H43" s="737"/>
      <c r="I43" s="190"/>
      <c r="J43" s="190"/>
      <c r="K43" s="190"/>
      <c r="L43" s="190"/>
      <c r="M43" s="400"/>
      <c r="N43" s="190"/>
      <c r="O43" s="190"/>
      <c r="P43" s="190"/>
      <c r="Q43" s="190"/>
      <c r="R43" s="400"/>
      <c r="S43" s="190"/>
      <c r="T43" s="190"/>
      <c r="U43" s="196"/>
      <c r="V43" s="196"/>
      <c r="W43" s="400"/>
      <c r="X43" s="196"/>
      <c r="Y43" s="196"/>
      <c r="Z43" s="196"/>
      <c r="AA43" s="196"/>
      <c r="AB43" s="400"/>
      <c r="AC43" s="196"/>
      <c r="AD43" s="196"/>
      <c r="AE43" s="196"/>
    </row>
    <row r="44" spans="1:31" s="70" customFormat="1" ht="14.65" customHeight="1">
      <c r="A44" s="178" t="s">
        <v>48</v>
      </c>
      <c r="B44" s="173">
        <v>1</v>
      </c>
      <c r="C44" s="146" t="s">
        <v>42</v>
      </c>
      <c r="D44" s="283"/>
      <c r="E44" s="284">
        <f>E43+E36</f>
        <v>26000</v>
      </c>
      <c r="F44" s="908">
        <f>F43+F36</f>
        <v>0</v>
      </c>
      <c r="G44" s="284">
        <f>G43+G36</f>
        <v>26000</v>
      </c>
      <c r="H44" s="737"/>
      <c r="I44" s="190"/>
      <c r="J44" s="190"/>
      <c r="K44" s="190"/>
      <c r="L44" s="190"/>
      <c r="M44" s="400"/>
      <c r="N44" s="190"/>
      <c r="O44" s="190"/>
      <c r="P44" s="190"/>
      <c r="Q44" s="190"/>
      <c r="R44" s="400"/>
      <c r="S44" s="190"/>
      <c r="T44" s="190"/>
      <c r="U44" s="196"/>
      <c r="V44" s="196"/>
      <c r="W44" s="400"/>
      <c r="X44" s="196"/>
      <c r="Y44" s="196"/>
      <c r="Z44" s="196"/>
      <c r="AA44" s="196"/>
      <c r="AB44" s="400"/>
      <c r="AC44" s="196"/>
      <c r="AD44" s="196"/>
      <c r="AE44" s="196"/>
    </row>
    <row r="45" spans="1:31" s="70" customFormat="1" ht="14.65" customHeight="1">
      <c r="A45" s="757" t="s">
        <v>48</v>
      </c>
      <c r="B45" s="172">
        <v>4202</v>
      </c>
      <c r="C45" s="145" t="s">
        <v>105</v>
      </c>
      <c r="D45" s="338"/>
      <c r="E45" s="1192">
        <f>E44</f>
        <v>26000</v>
      </c>
      <c r="F45" s="1193">
        <f t="shared" ref="F45:G46" si="6">F44</f>
        <v>0</v>
      </c>
      <c r="G45" s="1192">
        <f t="shared" si="6"/>
        <v>26000</v>
      </c>
      <c r="H45" s="779"/>
      <c r="I45" s="190"/>
      <c r="J45" s="190"/>
      <c r="K45" s="190"/>
      <c r="L45" s="190"/>
      <c r="M45" s="400"/>
      <c r="N45" s="190"/>
      <c r="O45" s="190"/>
      <c r="P45" s="190"/>
      <c r="Q45" s="190"/>
      <c r="R45" s="400"/>
      <c r="S45" s="190"/>
      <c r="T45" s="190"/>
      <c r="U45" s="196"/>
      <c r="V45" s="196"/>
      <c r="W45" s="400"/>
      <c r="X45" s="196"/>
      <c r="Y45" s="196"/>
      <c r="Z45" s="196"/>
      <c r="AA45" s="196"/>
      <c r="AB45" s="400"/>
      <c r="AC45" s="196"/>
      <c r="AD45" s="196"/>
      <c r="AE45" s="196"/>
    </row>
    <row r="46" spans="1:31" s="70" customFormat="1">
      <c r="A46" s="181" t="s">
        <v>48</v>
      </c>
      <c r="B46" s="98"/>
      <c r="C46" s="253" t="s">
        <v>11</v>
      </c>
      <c r="D46" s="339"/>
      <c r="E46" s="1192">
        <f>E45</f>
        <v>26000</v>
      </c>
      <c r="F46" s="1193">
        <f t="shared" si="6"/>
        <v>0</v>
      </c>
      <c r="G46" s="1192">
        <f t="shared" si="6"/>
        <v>26000</v>
      </c>
      <c r="H46" s="779"/>
      <c r="I46" s="190"/>
      <c r="J46" s="190"/>
      <c r="K46" s="190"/>
      <c r="L46" s="190"/>
      <c r="M46" s="400"/>
      <c r="N46" s="190"/>
      <c r="O46" s="190"/>
      <c r="P46" s="190"/>
      <c r="Q46" s="190"/>
      <c r="R46" s="400"/>
      <c r="S46" s="190"/>
      <c r="T46" s="190"/>
      <c r="U46" s="196"/>
      <c r="V46" s="196"/>
      <c r="W46" s="400"/>
      <c r="X46" s="196"/>
      <c r="Y46" s="196"/>
      <c r="Z46" s="196"/>
      <c r="AA46" s="196"/>
      <c r="AB46" s="400"/>
      <c r="AC46" s="196"/>
      <c r="AD46" s="196"/>
      <c r="AE46" s="196"/>
    </row>
    <row r="47" spans="1:31" s="70" customFormat="1">
      <c r="A47" s="184" t="s">
        <v>48</v>
      </c>
      <c r="B47" s="175"/>
      <c r="C47" s="169" t="s">
        <v>49</v>
      </c>
      <c r="D47" s="219"/>
      <c r="E47" s="1182">
        <f>E46+E25</f>
        <v>79000</v>
      </c>
      <c r="F47" s="1194">
        <f>F46+F25</f>
        <v>0</v>
      </c>
      <c r="G47" s="1182">
        <f>G46+G25</f>
        <v>79000</v>
      </c>
      <c r="H47" s="779"/>
      <c r="I47" s="1589"/>
      <c r="J47" s="190"/>
      <c r="K47" s="190"/>
      <c r="L47" s="190"/>
      <c r="M47" s="400"/>
      <c r="N47" s="190"/>
      <c r="O47" s="190"/>
      <c r="P47" s="190"/>
      <c r="Q47" s="190"/>
      <c r="R47" s="400"/>
      <c r="S47" s="190"/>
      <c r="T47" s="190"/>
      <c r="U47" s="196"/>
      <c r="V47" s="196"/>
      <c r="W47" s="400"/>
      <c r="X47" s="196"/>
      <c r="Y47" s="196"/>
      <c r="Z47" s="196"/>
      <c r="AA47" s="196"/>
      <c r="AB47" s="400"/>
      <c r="AC47" s="196"/>
      <c r="AD47" s="196"/>
      <c r="AE47" s="196"/>
    </row>
    <row r="48" spans="1:31" s="70" customFormat="1" ht="15.4" customHeight="1">
      <c r="A48" s="161" t="s">
        <v>181</v>
      </c>
      <c r="B48" s="1503" t="s">
        <v>301</v>
      </c>
      <c r="C48" s="1503"/>
      <c r="D48" s="116"/>
      <c r="E48" s="342"/>
      <c r="F48" s="760"/>
      <c r="G48" s="342"/>
      <c r="H48" s="779"/>
      <c r="I48" s="1589"/>
      <c r="J48" s="190"/>
      <c r="K48" s="190"/>
      <c r="L48" s="190"/>
      <c r="M48" s="400"/>
      <c r="N48" s="190"/>
      <c r="O48" s="190"/>
      <c r="P48" s="190"/>
      <c r="Q48" s="190"/>
      <c r="R48" s="400"/>
      <c r="S48" s="190"/>
      <c r="T48" s="190"/>
      <c r="U48" s="196"/>
      <c r="V48" s="196"/>
      <c r="W48" s="400"/>
      <c r="X48" s="196"/>
      <c r="Y48" s="196"/>
      <c r="Z48" s="196"/>
      <c r="AA48" s="196"/>
      <c r="AB48" s="400"/>
      <c r="AC48" s="196"/>
      <c r="AD48" s="196"/>
      <c r="AE48" s="196"/>
    </row>
    <row r="49" spans="1:33" s="70" customFormat="1" ht="15.4" customHeight="1">
      <c r="A49" s="1509" t="s">
        <v>180</v>
      </c>
      <c r="B49" s="1509"/>
      <c r="C49" s="1509"/>
      <c r="D49" s="1509"/>
      <c r="E49" s="1509"/>
      <c r="F49" s="1509"/>
      <c r="G49" s="1509"/>
      <c r="H49" s="779"/>
      <c r="I49" s="1589"/>
      <c r="J49" s="190"/>
      <c r="K49" s="190"/>
      <c r="L49" s="190"/>
      <c r="M49" s="400"/>
      <c r="N49" s="190"/>
      <c r="O49" s="190"/>
      <c r="P49" s="190"/>
      <c r="Q49" s="190"/>
      <c r="R49" s="400"/>
      <c r="S49" s="190"/>
      <c r="T49" s="190"/>
      <c r="U49" s="196"/>
      <c r="V49" s="196"/>
      <c r="W49" s="400"/>
      <c r="X49" s="196"/>
      <c r="Y49" s="196"/>
      <c r="Z49" s="196"/>
      <c r="AA49" s="196"/>
      <c r="AB49" s="400"/>
      <c r="AC49" s="196"/>
      <c r="AD49" s="196"/>
      <c r="AE49" s="196"/>
    </row>
    <row r="50" spans="1:33" s="70" customFormat="1" ht="15.4" customHeight="1">
      <c r="A50" s="161" t="s">
        <v>177</v>
      </c>
      <c r="B50" s="1504" t="s">
        <v>509</v>
      </c>
      <c r="C50" s="1504"/>
      <c r="D50" s="1504"/>
      <c r="E50" s="1504"/>
      <c r="F50" s="1504"/>
      <c r="G50" s="1504"/>
      <c r="H50" s="779"/>
      <c r="I50" s="1589"/>
      <c r="J50" s="190"/>
      <c r="K50" s="190"/>
      <c r="L50" s="190"/>
      <c r="M50" s="400"/>
      <c r="N50" s="190"/>
      <c r="O50" s="190"/>
      <c r="P50" s="190"/>
      <c r="Q50" s="190"/>
      <c r="R50" s="400"/>
      <c r="S50" s="190"/>
      <c r="T50" s="190"/>
      <c r="U50" s="196"/>
      <c r="V50" s="196"/>
      <c r="W50" s="400"/>
      <c r="X50" s="196"/>
      <c r="Y50" s="196"/>
      <c r="Z50" s="196"/>
      <c r="AA50" s="196"/>
      <c r="AB50" s="400"/>
      <c r="AC50" s="196"/>
      <c r="AD50" s="196"/>
      <c r="AE50" s="196"/>
    </row>
    <row r="51" spans="1:33" s="70" customFormat="1" ht="15.4" customHeight="1">
      <c r="A51" s="161" t="s">
        <v>178</v>
      </c>
      <c r="B51" s="1504" t="s">
        <v>482</v>
      </c>
      <c r="C51" s="1504"/>
      <c r="D51" s="1504"/>
      <c r="E51" s="1504"/>
      <c r="F51" s="1504"/>
      <c r="G51" s="1504"/>
      <c r="H51" s="779"/>
      <c r="I51" s="1589"/>
      <c r="J51" s="190"/>
      <c r="K51" s="190"/>
      <c r="L51" s="190"/>
      <c r="M51" s="400"/>
      <c r="N51" s="190"/>
      <c r="O51" s="190"/>
      <c r="P51" s="190"/>
      <c r="Q51" s="190"/>
      <c r="R51" s="400"/>
      <c r="S51" s="190"/>
      <c r="T51" s="190"/>
      <c r="U51" s="196"/>
      <c r="V51" s="196"/>
      <c r="W51" s="400"/>
      <c r="X51" s="196"/>
      <c r="Y51" s="196"/>
      <c r="Z51" s="196"/>
      <c r="AA51" s="196"/>
      <c r="AB51" s="400"/>
      <c r="AC51" s="196"/>
      <c r="AD51" s="196"/>
      <c r="AE51" s="196"/>
    </row>
    <row r="52" spans="1:33" s="70" customFormat="1" ht="15.4" customHeight="1">
      <c r="A52" s="161" t="s">
        <v>186</v>
      </c>
      <c r="B52" s="1504" t="s">
        <v>483</v>
      </c>
      <c r="C52" s="1504"/>
      <c r="D52" s="1504"/>
      <c r="E52" s="1504"/>
      <c r="F52" s="1504"/>
      <c r="G52" s="1504"/>
      <c r="H52" s="779"/>
      <c r="I52" s="1589"/>
      <c r="J52" s="190"/>
      <c r="K52" s="190"/>
      <c r="L52" s="190"/>
      <c r="M52" s="400"/>
      <c r="N52" s="190"/>
      <c r="O52" s="190"/>
      <c r="P52" s="190"/>
      <c r="Q52" s="190"/>
      <c r="R52" s="400"/>
      <c r="S52" s="190"/>
      <c r="T52" s="190"/>
      <c r="U52" s="196"/>
      <c r="V52" s="196"/>
      <c r="W52" s="400"/>
      <c r="X52" s="196"/>
      <c r="Y52" s="196"/>
      <c r="Z52" s="196"/>
      <c r="AA52" s="196"/>
      <c r="AB52" s="400"/>
      <c r="AC52" s="196"/>
      <c r="AD52" s="196"/>
      <c r="AE52" s="196"/>
    </row>
    <row r="53" spans="1:33" s="70" customFormat="1">
      <c r="A53" s="736"/>
      <c r="B53" s="85"/>
      <c r="C53" s="218"/>
      <c r="D53" s="116"/>
      <c r="E53" s="342"/>
      <c r="F53" s="342"/>
      <c r="G53" s="342"/>
      <c r="H53" s="779"/>
      <c r="I53" s="1589"/>
      <c r="J53" s="190"/>
      <c r="K53" s="190"/>
      <c r="L53" s="190"/>
      <c r="M53" s="400"/>
      <c r="N53" s="190"/>
      <c r="O53" s="190"/>
      <c r="P53" s="190"/>
      <c r="Q53" s="190"/>
      <c r="R53" s="400"/>
      <c r="S53" s="190"/>
      <c r="T53" s="190"/>
      <c r="U53" s="196"/>
      <c r="V53" s="196"/>
      <c r="W53" s="400"/>
      <c r="X53" s="196"/>
      <c r="Y53" s="196"/>
      <c r="Z53" s="196"/>
      <c r="AA53" s="196"/>
      <c r="AB53" s="400"/>
      <c r="AC53" s="196"/>
      <c r="AD53" s="196"/>
      <c r="AE53" s="196"/>
    </row>
    <row r="54" spans="1:33" s="70" customFormat="1">
      <c r="A54" s="107"/>
      <c r="B54" s="78"/>
      <c r="C54" s="89"/>
      <c r="D54" s="116"/>
      <c r="E54" s="116"/>
      <c r="F54" s="116"/>
      <c r="G54" s="116"/>
      <c r="H54" s="774"/>
      <c r="I54" s="116"/>
      <c r="J54" s="116"/>
      <c r="K54" s="116"/>
      <c r="L54" s="116"/>
      <c r="M54" s="116"/>
      <c r="N54" s="190"/>
      <c r="O54" s="190"/>
      <c r="P54" s="190"/>
      <c r="Q54" s="190"/>
      <c r="R54" s="400"/>
      <c r="S54" s="190"/>
      <c r="T54" s="190"/>
      <c r="U54" s="190"/>
      <c r="V54" s="190"/>
      <c r="W54" s="400"/>
      <c r="X54" s="190"/>
      <c r="Y54" s="190"/>
      <c r="Z54" s="196"/>
      <c r="AA54" s="196"/>
      <c r="AB54" s="400"/>
      <c r="AC54" s="196"/>
      <c r="AD54" s="196"/>
      <c r="AE54" s="196"/>
      <c r="AG54" s="167"/>
    </row>
    <row r="55" spans="1:33" s="70" customFormat="1">
      <c r="A55" s="107"/>
      <c r="B55" s="78"/>
      <c r="C55" s="89"/>
      <c r="D55" s="1566"/>
      <c r="E55" s="715"/>
      <c r="F55" s="1566"/>
      <c r="G55" s="715"/>
      <c r="H55" s="780"/>
      <c r="I55" s="116"/>
      <c r="J55" s="116"/>
      <c r="K55" s="116"/>
      <c r="L55" s="116"/>
      <c r="M55" s="116"/>
      <c r="N55" s="190"/>
      <c r="O55" s="190"/>
      <c r="P55" s="190"/>
      <c r="Q55" s="190"/>
      <c r="R55" s="400"/>
      <c r="S55" s="190"/>
      <c r="T55" s="190"/>
      <c r="U55" s="190"/>
      <c r="V55" s="190"/>
      <c r="W55" s="400"/>
      <c r="X55" s="190"/>
      <c r="Y55" s="190"/>
      <c r="Z55" s="196"/>
      <c r="AA55" s="196"/>
      <c r="AB55" s="400"/>
      <c r="AC55" s="196"/>
      <c r="AD55" s="196"/>
      <c r="AE55" s="196"/>
      <c r="AG55" s="167"/>
    </row>
    <row r="56" spans="1:33" s="70" customFormat="1">
      <c r="A56" s="107"/>
      <c r="B56" s="78"/>
      <c r="C56" s="89"/>
      <c r="D56" s="116"/>
      <c r="E56" s="116"/>
      <c r="F56" s="116"/>
      <c r="G56" s="116"/>
      <c r="H56" s="774"/>
      <c r="I56" s="116"/>
      <c r="J56" s="116"/>
      <c r="K56" s="116"/>
      <c r="L56" s="116"/>
      <c r="M56" s="116"/>
      <c r="N56" s="190"/>
      <c r="O56" s="190"/>
      <c r="P56" s="190"/>
      <c r="Q56" s="190"/>
      <c r="R56" s="400"/>
      <c r="S56" s="190"/>
      <c r="T56" s="190"/>
      <c r="U56" s="190"/>
      <c r="V56" s="190"/>
      <c r="W56" s="400"/>
      <c r="X56" s="190"/>
      <c r="Y56" s="190"/>
      <c r="Z56" s="196"/>
      <c r="AA56" s="196"/>
      <c r="AB56" s="400"/>
      <c r="AC56" s="196"/>
      <c r="AD56" s="196"/>
      <c r="AE56" s="196"/>
      <c r="AG56" s="167"/>
    </row>
    <row r="57" spans="1:33">
      <c r="C57" s="89"/>
      <c r="D57" s="233"/>
      <c r="E57" s="233"/>
      <c r="F57" s="233"/>
      <c r="G57" s="233"/>
      <c r="H57" s="781"/>
      <c r="I57" s="233"/>
      <c r="J57" s="233"/>
      <c r="K57" s="106"/>
      <c r="L57" s="106"/>
      <c r="M57" s="106"/>
      <c r="AC57" s="97"/>
      <c r="AD57" s="97"/>
      <c r="AE57" s="97"/>
    </row>
    <row r="58" spans="1:33">
      <c r="C58" s="92"/>
      <c r="D58" s="128"/>
      <c r="E58" s="128"/>
      <c r="F58" s="128"/>
      <c r="G58" s="128"/>
      <c r="H58" s="782"/>
      <c r="I58" s="693"/>
      <c r="J58" s="693"/>
      <c r="K58" s="106"/>
      <c r="L58" s="106"/>
      <c r="M58" s="106"/>
      <c r="AC58" s="97"/>
      <c r="AD58" s="97"/>
      <c r="AE58" s="97"/>
    </row>
    <row r="59" spans="1:33">
      <c r="C59" s="92"/>
      <c r="D59" s="128"/>
      <c r="E59" s="238"/>
      <c r="F59" s="128"/>
      <c r="G59" s="90"/>
      <c r="H59" s="270"/>
      <c r="I59" s="693"/>
      <c r="K59" s="106"/>
      <c r="L59" s="106"/>
      <c r="M59" s="106"/>
      <c r="AC59" s="97"/>
      <c r="AD59" s="97"/>
      <c r="AE59" s="97"/>
    </row>
    <row r="60" spans="1:33">
      <c r="C60" s="92"/>
      <c r="F60" s="90"/>
      <c r="G60" s="90"/>
      <c r="H60" s="270"/>
      <c r="K60" s="106"/>
      <c r="L60" s="106"/>
      <c r="M60" s="106"/>
      <c r="N60" s="281"/>
      <c r="AC60" s="97"/>
      <c r="AD60" s="97"/>
      <c r="AE60" s="97"/>
    </row>
    <row r="61" spans="1:33">
      <c r="C61" s="92"/>
      <c r="F61" s="90"/>
      <c r="G61" s="90"/>
      <c r="H61" s="270"/>
      <c r="K61" s="106"/>
      <c r="L61" s="106"/>
      <c r="M61" s="106"/>
      <c r="N61" s="281"/>
      <c r="AC61" s="97"/>
      <c r="AD61" s="97"/>
      <c r="AE61" s="97"/>
    </row>
    <row r="62" spans="1:33">
      <c r="C62" s="92"/>
      <c r="F62" s="90"/>
      <c r="G62" s="90"/>
      <c r="H62" s="270"/>
      <c r="K62" s="106"/>
      <c r="L62" s="106"/>
      <c r="M62" s="106"/>
      <c r="N62" s="281"/>
      <c r="AC62" s="97"/>
      <c r="AD62" s="97"/>
      <c r="AE62" s="97"/>
    </row>
    <row r="63" spans="1:33">
      <c r="C63" s="92"/>
      <c r="F63" s="90"/>
      <c r="G63" s="90"/>
      <c r="H63" s="270"/>
      <c r="K63" s="106"/>
      <c r="L63" s="106"/>
      <c r="M63" s="106"/>
      <c r="N63" s="281"/>
      <c r="AC63" s="97"/>
      <c r="AD63" s="97"/>
      <c r="AE63" s="97"/>
    </row>
    <row r="64" spans="1:33">
      <c r="C64" s="92"/>
      <c r="F64" s="90"/>
      <c r="G64" s="90"/>
      <c r="H64" s="270"/>
      <c r="K64" s="106"/>
      <c r="L64" s="106"/>
      <c r="M64" s="106"/>
      <c r="N64" s="281"/>
      <c r="AC64" s="97"/>
      <c r="AD64" s="97"/>
      <c r="AE64" s="97"/>
    </row>
    <row r="65" spans="1:33">
      <c r="C65" s="92"/>
      <c r="E65" s="88"/>
      <c r="F65" s="90"/>
      <c r="G65" s="90"/>
      <c r="H65" s="270"/>
      <c r="K65" s="106"/>
      <c r="L65" s="106"/>
      <c r="M65" s="106"/>
      <c r="N65" s="281"/>
      <c r="AC65" s="97"/>
      <c r="AD65" s="97"/>
      <c r="AE65" s="97"/>
    </row>
    <row r="66" spans="1:33">
      <c r="C66" s="92"/>
      <c r="F66" s="90"/>
      <c r="G66" s="90"/>
      <c r="H66" s="270"/>
      <c r="K66" s="106"/>
      <c r="L66" s="106"/>
      <c r="M66" s="106"/>
      <c r="N66" s="281"/>
      <c r="AC66" s="97"/>
      <c r="AD66" s="97"/>
      <c r="AE66" s="97"/>
    </row>
    <row r="67" spans="1:33" s="113" customFormat="1">
      <c r="A67" s="111"/>
      <c r="B67" s="92"/>
      <c r="C67" s="92"/>
      <c r="D67" s="90"/>
      <c r="E67" s="90"/>
      <c r="F67" s="90"/>
      <c r="G67" s="90"/>
      <c r="H67" s="270"/>
      <c r="I67" s="106"/>
      <c r="J67" s="106"/>
      <c r="K67" s="106"/>
      <c r="L67" s="106"/>
      <c r="M67" s="106"/>
      <c r="N67" s="281"/>
      <c r="R67" s="157"/>
      <c r="W67" s="157"/>
      <c r="Z67" s="97"/>
      <c r="AA67" s="97"/>
      <c r="AB67" s="157"/>
      <c r="AC67" s="97"/>
      <c r="AD67" s="97"/>
      <c r="AE67" s="97"/>
      <c r="AF67" s="76"/>
      <c r="AG67" s="77"/>
    </row>
    <row r="68" spans="1:33" s="113" customFormat="1">
      <c r="A68" s="111"/>
      <c r="B68" s="92"/>
      <c r="C68" s="92"/>
      <c r="D68" s="90"/>
      <c r="E68" s="90"/>
      <c r="F68" s="90"/>
      <c r="G68" s="90"/>
      <c r="H68" s="270"/>
      <c r="I68" s="106"/>
      <c r="J68" s="106"/>
      <c r="K68" s="106"/>
      <c r="L68" s="106"/>
      <c r="M68" s="106"/>
      <c r="R68" s="157"/>
      <c r="W68" s="157"/>
      <c r="Z68" s="97"/>
      <c r="AA68" s="97"/>
      <c r="AB68" s="157"/>
      <c r="AC68" s="97"/>
      <c r="AD68" s="97"/>
      <c r="AE68" s="97"/>
      <c r="AF68" s="76"/>
      <c r="AG68" s="77"/>
    </row>
    <row r="69" spans="1:33" s="113" customFormat="1">
      <c r="A69" s="111"/>
      <c r="B69" s="92"/>
      <c r="C69" s="92"/>
      <c r="D69" s="90"/>
      <c r="E69" s="90"/>
      <c r="F69" s="90"/>
      <c r="G69" s="90"/>
      <c r="H69" s="270"/>
      <c r="I69" s="106"/>
      <c r="J69" s="106"/>
      <c r="K69" s="106"/>
      <c r="L69" s="106"/>
      <c r="M69" s="106"/>
      <c r="R69" s="157"/>
      <c r="W69" s="157"/>
      <c r="Z69" s="97"/>
      <c r="AA69" s="97"/>
      <c r="AB69" s="157"/>
      <c r="AC69" s="97"/>
      <c r="AD69" s="97"/>
      <c r="AE69" s="97"/>
      <c r="AF69" s="76"/>
      <c r="AG69" s="77"/>
    </row>
    <row r="70" spans="1:33" s="113" customFormat="1">
      <c r="A70" s="111"/>
      <c r="B70" s="92"/>
      <c r="C70" s="92"/>
      <c r="D70" s="90"/>
      <c r="E70" s="90"/>
      <c r="F70" s="90"/>
      <c r="G70" s="90"/>
      <c r="H70" s="270"/>
      <c r="I70" s="106"/>
      <c r="J70" s="106"/>
      <c r="K70" s="106"/>
      <c r="L70" s="106"/>
      <c r="M70" s="106"/>
      <c r="R70" s="157"/>
      <c r="W70" s="157"/>
      <c r="Z70" s="97"/>
      <c r="AA70" s="97"/>
      <c r="AB70" s="157"/>
      <c r="AC70" s="97"/>
      <c r="AD70" s="97"/>
      <c r="AE70" s="97"/>
      <c r="AF70" s="76"/>
      <c r="AG70" s="77"/>
    </row>
    <row r="71" spans="1:33" s="113" customFormat="1">
      <c r="A71" s="111"/>
      <c r="B71" s="92"/>
      <c r="C71" s="92"/>
      <c r="D71" s="90"/>
      <c r="E71" s="90"/>
      <c r="F71" s="90"/>
      <c r="G71" s="90"/>
      <c r="H71" s="270"/>
      <c r="I71" s="106"/>
      <c r="J71" s="106"/>
      <c r="K71" s="106"/>
      <c r="L71" s="106"/>
      <c r="M71" s="106"/>
      <c r="R71" s="157"/>
      <c r="W71" s="157"/>
      <c r="Z71" s="97"/>
      <c r="AA71" s="97"/>
      <c r="AB71" s="157"/>
      <c r="AC71" s="97"/>
      <c r="AD71" s="97"/>
      <c r="AE71" s="97"/>
      <c r="AF71" s="76"/>
      <c r="AG71" s="77"/>
    </row>
    <row r="72" spans="1:33" s="113" customFormat="1">
      <c r="A72" s="111"/>
      <c r="B72" s="92"/>
      <c r="C72" s="92"/>
      <c r="D72" s="90"/>
      <c r="E72" s="90"/>
      <c r="F72" s="90"/>
      <c r="G72" s="90"/>
      <c r="H72" s="270"/>
      <c r="I72" s="106"/>
      <c r="J72" s="1590"/>
      <c r="K72" s="106"/>
      <c r="L72" s="106"/>
      <c r="M72" s="106"/>
      <c r="R72" s="157"/>
      <c r="W72" s="157"/>
      <c r="Z72" s="97"/>
      <c r="AA72" s="97"/>
      <c r="AB72" s="157"/>
      <c r="AC72" s="97"/>
      <c r="AD72" s="97"/>
      <c r="AE72" s="97"/>
      <c r="AF72" s="76"/>
      <c r="AG72" s="77"/>
    </row>
    <row r="73" spans="1:33" s="113" customFormat="1">
      <c r="A73" s="111"/>
      <c r="B73" s="92"/>
      <c r="C73" s="197"/>
      <c r="D73" s="90"/>
      <c r="E73" s="90"/>
      <c r="F73" s="90"/>
      <c r="G73" s="90"/>
      <c r="H73" s="270"/>
      <c r="I73" s="106"/>
      <c r="J73" s="106"/>
      <c r="K73" s="106"/>
      <c r="L73" s="106"/>
      <c r="M73" s="106"/>
      <c r="R73" s="157"/>
      <c r="W73" s="157"/>
      <c r="Z73" s="97"/>
      <c r="AA73" s="97"/>
      <c r="AB73" s="157"/>
      <c r="AC73" s="97"/>
      <c r="AD73" s="97"/>
      <c r="AE73" s="97"/>
      <c r="AF73" s="76"/>
      <c r="AG73" s="77"/>
    </row>
    <row r="74" spans="1:33" s="113" customFormat="1">
      <c r="A74" s="111"/>
      <c r="B74" s="92"/>
      <c r="C74" s="197"/>
      <c r="D74" s="90"/>
      <c r="E74" s="90"/>
      <c r="F74" s="90"/>
      <c r="G74" s="90"/>
      <c r="H74" s="270"/>
      <c r="I74" s="106"/>
      <c r="J74" s="106"/>
      <c r="K74" s="106"/>
      <c r="L74" s="106"/>
      <c r="M74" s="106"/>
      <c r="R74" s="157"/>
      <c r="W74" s="157"/>
      <c r="Z74" s="97"/>
      <c r="AA74" s="97"/>
      <c r="AB74" s="157"/>
      <c r="AC74" s="97"/>
      <c r="AD74" s="97"/>
      <c r="AE74" s="97"/>
      <c r="AF74" s="76"/>
      <c r="AG74" s="77"/>
    </row>
    <row r="75" spans="1:33" s="113" customFormat="1">
      <c r="A75" s="111"/>
      <c r="B75" s="92"/>
      <c r="C75" s="197"/>
      <c r="D75" s="90"/>
      <c r="E75" s="90"/>
      <c r="F75" s="90"/>
      <c r="G75" s="90"/>
      <c r="H75" s="270"/>
      <c r="I75" s="106"/>
      <c r="J75" s="106"/>
      <c r="K75" s="106"/>
      <c r="L75" s="106"/>
      <c r="M75" s="106"/>
      <c r="R75" s="157"/>
      <c r="W75" s="157"/>
      <c r="Z75" s="97"/>
      <c r="AA75" s="97"/>
      <c r="AB75" s="157"/>
      <c r="AC75" s="97"/>
      <c r="AD75" s="97"/>
      <c r="AE75" s="97"/>
      <c r="AF75" s="76"/>
      <c r="AG75" s="77"/>
    </row>
    <row r="76" spans="1:33" s="113" customFormat="1">
      <c r="A76" s="111"/>
      <c r="B76" s="92"/>
      <c r="C76" s="197"/>
      <c r="D76" s="90"/>
      <c r="E76" s="90"/>
      <c r="F76" s="90"/>
      <c r="G76" s="90"/>
      <c r="H76" s="270"/>
      <c r="I76" s="106"/>
      <c r="J76" s="106"/>
      <c r="K76" s="106"/>
      <c r="L76" s="106"/>
      <c r="M76" s="106"/>
      <c r="R76" s="157"/>
      <c r="W76" s="157"/>
      <c r="Z76" s="97"/>
      <c r="AA76" s="97"/>
      <c r="AB76" s="157"/>
      <c r="AC76" s="97"/>
      <c r="AD76" s="97"/>
      <c r="AE76" s="97"/>
      <c r="AF76" s="76"/>
      <c r="AG76" s="77"/>
    </row>
    <row r="77" spans="1:33" s="113" customFormat="1">
      <c r="A77" s="111"/>
      <c r="B77" s="92"/>
      <c r="C77" s="197"/>
      <c r="D77" s="90"/>
      <c r="E77" s="90"/>
      <c r="F77" s="90"/>
      <c r="G77" s="90"/>
      <c r="H77" s="270"/>
      <c r="I77" s="106"/>
      <c r="J77" s="106"/>
      <c r="K77" s="106"/>
      <c r="L77" s="106"/>
      <c r="M77" s="106"/>
      <c r="R77" s="157"/>
      <c r="W77" s="157"/>
      <c r="Z77" s="97"/>
      <c r="AA77" s="97"/>
      <c r="AB77" s="157"/>
      <c r="AC77" s="97"/>
      <c r="AD77" s="97"/>
      <c r="AE77" s="97"/>
      <c r="AF77" s="76"/>
      <c r="AG77" s="77"/>
    </row>
    <row r="78" spans="1:33" s="113" customFormat="1">
      <c r="A78" s="111"/>
      <c r="B78" s="92"/>
      <c r="C78" s="197"/>
      <c r="D78" s="90"/>
      <c r="E78" s="90"/>
      <c r="F78" s="90"/>
      <c r="G78" s="90"/>
      <c r="H78" s="270"/>
      <c r="I78" s="106"/>
      <c r="J78" s="106"/>
      <c r="K78" s="106"/>
      <c r="L78" s="106"/>
      <c r="M78" s="106"/>
      <c r="R78" s="157"/>
      <c r="W78" s="157"/>
      <c r="Z78" s="97"/>
      <c r="AA78" s="97"/>
      <c r="AB78" s="157"/>
      <c r="AC78" s="97"/>
      <c r="AD78" s="97"/>
      <c r="AE78" s="97"/>
      <c r="AF78" s="76"/>
      <c r="AG78" s="77"/>
    </row>
    <row r="79" spans="1:33" s="113" customFormat="1">
      <c r="A79" s="111"/>
      <c r="B79" s="92"/>
      <c r="C79" s="197"/>
      <c r="D79" s="90"/>
      <c r="E79" s="90"/>
      <c r="F79" s="90"/>
      <c r="G79" s="90"/>
      <c r="H79" s="270"/>
      <c r="I79" s="106"/>
      <c r="J79" s="106"/>
      <c r="K79" s="106"/>
      <c r="L79" s="106"/>
      <c r="M79" s="106"/>
      <c r="R79" s="157"/>
      <c r="W79" s="157"/>
      <c r="Z79" s="97"/>
      <c r="AA79" s="97"/>
      <c r="AB79" s="157"/>
      <c r="AC79" s="97"/>
      <c r="AD79" s="97"/>
      <c r="AE79" s="97"/>
      <c r="AF79" s="76"/>
      <c r="AG79" s="77"/>
    </row>
    <row r="80" spans="1:33" s="113" customFormat="1">
      <c r="A80" s="111"/>
      <c r="B80" s="92"/>
      <c r="C80" s="197"/>
      <c r="D80" s="90"/>
      <c r="E80" s="90"/>
      <c r="F80" s="90"/>
      <c r="G80" s="90"/>
      <c r="H80" s="270"/>
      <c r="I80" s="106"/>
      <c r="J80" s="106"/>
      <c r="K80" s="106"/>
      <c r="L80" s="106"/>
      <c r="M80" s="106"/>
      <c r="R80" s="157"/>
      <c r="W80" s="157"/>
      <c r="Z80" s="97"/>
      <c r="AA80" s="97"/>
      <c r="AB80" s="157"/>
      <c r="AC80" s="97"/>
      <c r="AD80" s="97"/>
      <c r="AE80" s="97"/>
      <c r="AF80" s="76"/>
      <c r="AG80" s="77"/>
    </row>
    <row r="81" spans="1:33" s="113" customFormat="1">
      <c r="A81" s="111"/>
      <c r="B81" s="92"/>
      <c r="C81" s="197"/>
      <c r="D81" s="90"/>
      <c r="E81" s="90"/>
      <c r="F81" s="90"/>
      <c r="G81" s="90"/>
      <c r="H81" s="270"/>
      <c r="I81" s="106"/>
      <c r="J81" s="106"/>
      <c r="K81" s="106"/>
      <c r="L81" s="106"/>
      <c r="M81" s="106"/>
      <c r="R81" s="157"/>
      <c r="W81" s="157"/>
      <c r="Z81" s="97"/>
      <c r="AA81" s="97"/>
      <c r="AB81" s="157"/>
      <c r="AC81" s="97"/>
      <c r="AD81" s="97"/>
      <c r="AE81" s="97"/>
      <c r="AF81" s="76"/>
      <c r="AG81" s="77"/>
    </row>
    <row r="82" spans="1:33" s="113" customFormat="1">
      <c r="A82" s="111"/>
      <c r="B82" s="92"/>
      <c r="C82" s="197"/>
      <c r="D82" s="90"/>
      <c r="E82" s="90"/>
      <c r="F82" s="90"/>
      <c r="G82" s="90"/>
      <c r="H82" s="270"/>
      <c r="I82" s="106"/>
      <c r="J82" s="106"/>
      <c r="K82" s="106"/>
      <c r="L82" s="106"/>
      <c r="M82" s="106"/>
      <c r="R82" s="157"/>
      <c r="W82" s="157"/>
      <c r="Z82" s="97"/>
      <c r="AA82" s="97"/>
      <c r="AB82" s="157"/>
      <c r="AC82" s="97"/>
      <c r="AD82" s="97"/>
      <c r="AE82" s="97"/>
      <c r="AF82" s="76"/>
      <c r="AG82" s="77"/>
    </row>
    <row r="83" spans="1:33" s="113" customFormat="1">
      <c r="A83" s="111"/>
      <c r="B83" s="92"/>
      <c r="C83" s="197"/>
      <c r="D83" s="90"/>
      <c r="E83" s="90"/>
      <c r="F83" s="90"/>
      <c r="G83" s="90"/>
      <c r="H83" s="270"/>
      <c r="I83" s="106"/>
      <c r="J83" s="106"/>
      <c r="K83" s="106"/>
      <c r="L83" s="106"/>
      <c r="M83" s="106"/>
      <c r="R83" s="157"/>
      <c r="W83" s="157"/>
      <c r="Z83" s="97"/>
      <c r="AA83" s="97"/>
      <c r="AB83" s="157"/>
      <c r="AC83" s="97"/>
      <c r="AD83" s="97"/>
      <c r="AE83" s="97"/>
      <c r="AF83" s="76"/>
      <c r="AG83" s="77"/>
    </row>
    <row r="84" spans="1:33" s="113" customFormat="1">
      <c r="A84" s="111"/>
      <c r="B84" s="92"/>
      <c r="C84" s="197"/>
      <c r="D84" s="90"/>
      <c r="E84" s="90"/>
      <c r="F84" s="90"/>
      <c r="G84" s="90"/>
      <c r="H84" s="270"/>
      <c r="I84" s="106"/>
      <c r="J84" s="106"/>
      <c r="K84" s="106"/>
      <c r="L84" s="106"/>
      <c r="M84" s="106"/>
      <c r="R84" s="157"/>
      <c r="W84" s="157"/>
      <c r="Z84" s="97"/>
      <c r="AA84" s="97"/>
      <c r="AB84" s="157"/>
      <c r="AC84" s="97"/>
      <c r="AD84" s="97"/>
      <c r="AE84" s="97"/>
      <c r="AF84" s="76"/>
      <c r="AG84" s="77"/>
    </row>
    <row r="85" spans="1:33" s="113" customFormat="1">
      <c r="A85" s="111"/>
      <c r="B85" s="92"/>
      <c r="C85" s="197"/>
      <c r="D85" s="90"/>
      <c r="E85" s="90"/>
      <c r="F85" s="90"/>
      <c r="G85" s="90"/>
      <c r="H85" s="270"/>
      <c r="I85" s="106"/>
      <c r="J85" s="106"/>
      <c r="K85" s="106"/>
      <c r="L85" s="106"/>
      <c r="M85" s="1591"/>
      <c r="R85" s="157"/>
      <c r="W85" s="157"/>
      <c r="Z85" s="97"/>
      <c r="AA85" s="97"/>
      <c r="AB85" s="157"/>
      <c r="AC85" s="97"/>
      <c r="AD85" s="97"/>
      <c r="AE85" s="97"/>
      <c r="AF85" s="76"/>
      <c r="AG85" s="77"/>
    </row>
    <row r="86" spans="1:33" s="113" customFormat="1">
      <c r="A86" s="111"/>
      <c r="B86" s="92"/>
      <c r="C86" s="197"/>
      <c r="D86" s="90"/>
      <c r="E86" s="90"/>
      <c r="F86" s="90"/>
      <c r="G86" s="90"/>
      <c r="H86" s="270"/>
      <c r="I86" s="106"/>
      <c r="J86" s="106"/>
      <c r="K86" s="106"/>
      <c r="L86" s="106"/>
      <c r="M86" s="1591"/>
      <c r="R86" s="157"/>
      <c r="W86" s="157"/>
      <c r="Z86" s="97"/>
      <c r="AA86" s="97"/>
      <c r="AB86" s="157"/>
      <c r="AC86" s="97"/>
      <c r="AD86" s="97"/>
      <c r="AE86" s="97"/>
      <c r="AF86" s="76"/>
      <c r="AG86" s="77"/>
    </row>
    <row r="87" spans="1:33" s="113" customFormat="1">
      <c r="A87" s="111"/>
      <c r="B87" s="92"/>
      <c r="C87" s="197"/>
      <c r="D87" s="90"/>
      <c r="E87" s="90"/>
      <c r="F87" s="90"/>
      <c r="G87" s="90"/>
      <c r="H87" s="270"/>
      <c r="I87" s="106"/>
      <c r="J87" s="106"/>
      <c r="K87" s="106"/>
      <c r="L87" s="106"/>
      <c r="M87" s="1591"/>
      <c r="R87" s="157"/>
      <c r="W87" s="157"/>
      <c r="Z87" s="97"/>
      <c r="AA87" s="97"/>
      <c r="AB87" s="157"/>
      <c r="AC87" s="97"/>
      <c r="AD87" s="97"/>
      <c r="AE87" s="97"/>
      <c r="AF87" s="76"/>
      <c r="AG87" s="77"/>
    </row>
    <row r="88" spans="1:33" s="113" customFormat="1">
      <c r="A88" s="111"/>
      <c r="B88" s="92"/>
      <c r="C88" s="197"/>
      <c r="D88" s="90"/>
      <c r="E88" s="90"/>
      <c r="F88" s="90"/>
      <c r="G88" s="90"/>
      <c r="H88" s="270"/>
      <c r="I88" s="106"/>
      <c r="J88" s="106"/>
      <c r="K88" s="106"/>
      <c r="L88" s="106"/>
      <c r="M88" s="1591"/>
      <c r="R88" s="157"/>
      <c r="W88" s="157"/>
      <c r="Z88" s="97"/>
      <c r="AA88" s="97"/>
      <c r="AB88" s="157"/>
      <c r="AC88" s="97"/>
      <c r="AD88" s="97"/>
      <c r="AE88" s="97"/>
      <c r="AF88" s="76"/>
      <c r="AG88" s="77"/>
    </row>
    <row r="89" spans="1:33" s="113" customFormat="1">
      <c r="A89" s="111"/>
      <c r="B89" s="92"/>
      <c r="C89" s="197"/>
      <c r="D89" s="90"/>
      <c r="E89" s="90"/>
      <c r="F89" s="90"/>
      <c r="G89" s="90"/>
      <c r="H89" s="270"/>
      <c r="I89" s="106"/>
      <c r="J89" s="106"/>
      <c r="K89" s="106"/>
      <c r="L89" s="106"/>
      <c r="M89" s="1591"/>
      <c r="R89" s="157"/>
      <c r="W89" s="157"/>
      <c r="Z89" s="97"/>
      <c r="AA89" s="97"/>
      <c r="AB89" s="157"/>
      <c r="AC89" s="97"/>
      <c r="AD89" s="97"/>
      <c r="AE89" s="97"/>
      <c r="AF89" s="76"/>
      <c r="AG89" s="77"/>
    </row>
    <row r="90" spans="1:33" s="113" customFormat="1">
      <c r="A90" s="111"/>
      <c r="B90" s="92"/>
      <c r="C90" s="197"/>
      <c r="D90" s="90"/>
      <c r="E90" s="90"/>
      <c r="F90" s="90"/>
      <c r="G90" s="90"/>
      <c r="H90" s="270"/>
      <c r="I90" s="106"/>
      <c r="J90" s="106"/>
      <c r="K90" s="106"/>
      <c r="L90" s="106"/>
      <c r="M90" s="1591"/>
      <c r="R90" s="157"/>
      <c r="W90" s="157"/>
      <c r="Z90" s="97"/>
      <c r="AA90" s="97"/>
      <c r="AB90" s="157"/>
      <c r="AC90" s="97"/>
      <c r="AD90" s="97"/>
      <c r="AE90" s="97"/>
      <c r="AF90" s="76"/>
      <c r="AG90" s="77"/>
    </row>
    <row r="91" spans="1:33" s="113" customFormat="1">
      <c r="A91" s="111"/>
      <c r="B91" s="92"/>
      <c r="C91" s="197"/>
      <c r="D91" s="90"/>
      <c r="E91" s="90"/>
      <c r="F91" s="90"/>
      <c r="G91" s="90"/>
      <c r="H91" s="270"/>
      <c r="I91" s="106"/>
      <c r="J91" s="106"/>
      <c r="K91" s="106"/>
      <c r="L91" s="106"/>
      <c r="M91" s="1591"/>
      <c r="R91" s="157"/>
      <c r="W91" s="157"/>
      <c r="Z91" s="97"/>
      <c r="AA91" s="97"/>
      <c r="AB91" s="157"/>
      <c r="AC91" s="97"/>
      <c r="AD91" s="97"/>
      <c r="AE91" s="97"/>
      <c r="AF91" s="76"/>
      <c r="AG91" s="77"/>
    </row>
    <row r="92" spans="1:33" s="113" customFormat="1">
      <c r="A92" s="111"/>
      <c r="B92" s="92"/>
      <c r="C92" s="197"/>
      <c r="D92" s="90"/>
      <c r="E92" s="90"/>
      <c r="F92" s="90"/>
      <c r="G92" s="90"/>
      <c r="H92" s="270"/>
      <c r="I92" s="106"/>
      <c r="J92" s="106"/>
      <c r="K92" s="106"/>
      <c r="L92" s="106"/>
      <c r="M92" s="1591"/>
      <c r="R92" s="157"/>
      <c r="W92" s="157"/>
      <c r="Z92" s="97"/>
      <c r="AA92" s="97"/>
      <c r="AB92" s="157"/>
      <c r="AC92" s="97"/>
      <c r="AD92" s="97"/>
      <c r="AE92" s="97"/>
      <c r="AF92" s="76"/>
      <c r="AG92" s="77"/>
    </row>
    <row r="93" spans="1:33" s="113" customFormat="1">
      <c r="A93" s="111"/>
      <c r="B93" s="92"/>
      <c r="C93" s="197"/>
      <c r="D93" s="90"/>
      <c r="E93" s="90"/>
      <c r="F93" s="90"/>
      <c r="G93" s="90"/>
      <c r="H93" s="270"/>
      <c r="I93" s="106"/>
      <c r="J93" s="106"/>
      <c r="K93" s="106"/>
      <c r="L93" s="106"/>
      <c r="M93" s="1591"/>
      <c r="R93" s="157"/>
      <c r="W93" s="157"/>
      <c r="Z93" s="97"/>
      <c r="AA93" s="97"/>
      <c r="AB93" s="157"/>
      <c r="AC93" s="97"/>
      <c r="AD93" s="97"/>
      <c r="AE93" s="97"/>
      <c r="AF93" s="76"/>
      <c r="AG93" s="77"/>
    </row>
    <row r="94" spans="1:33" s="113" customFormat="1">
      <c r="A94" s="111"/>
      <c r="B94" s="92"/>
      <c r="C94" s="197"/>
      <c r="D94" s="90"/>
      <c r="E94" s="90"/>
      <c r="F94" s="90"/>
      <c r="G94" s="90"/>
      <c r="H94" s="270"/>
      <c r="I94" s="106"/>
      <c r="J94" s="106"/>
      <c r="K94" s="106"/>
      <c r="L94" s="106"/>
      <c r="M94" s="1591"/>
      <c r="R94" s="157"/>
      <c r="W94" s="157"/>
      <c r="Z94" s="97"/>
      <c r="AA94" s="97"/>
      <c r="AB94" s="157"/>
      <c r="AC94" s="97"/>
      <c r="AD94" s="97"/>
      <c r="AE94" s="97"/>
      <c r="AF94" s="76"/>
      <c r="AG94" s="77"/>
    </row>
    <row r="95" spans="1:33" s="113" customFormat="1">
      <c r="A95" s="111"/>
      <c r="B95" s="92"/>
      <c r="C95" s="197"/>
      <c r="D95" s="90"/>
      <c r="E95" s="90"/>
      <c r="F95" s="90"/>
      <c r="G95" s="90"/>
      <c r="H95" s="270"/>
      <c r="I95" s="106"/>
      <c r="J95" s="106"/>
      <c r="K95" s="106"/>
      <c r="L95" s="106"/>
      <c r="M95" s="1591"/>
      <c r="R95" s="157"/>
      <c r="W95" s="157"/>
      <c r="Z95" s="97"/>
      <c r="AA95" s="97"/>
      <c r="AB95" s="157"/>
      <c r="AC95" s="97"/>
      <c r="AD95" s="97"/>
      <c r="AE95" s="97"/>
      <c r="AF95" s="76"/>
      <c r="AG95" s="77"/>
    </row>
    <row r="96" spans="1:33" s="113" customFormat="1">
      <c r="A96" s="111"/>
      <c r="B96" s="92"/>
      <c r="C96" s="197"/>
      <c r="D96" s="90"/>
      <c r="E96" s="90"/>
      <c r="F96" s="90"/>
      <c r="G96" s="90"/>
      <c r="H96" s="270"/>
      <c r="I96" s="106"/>
      <c r="J96" s="106"/>
      <c r="K96" s="106"/>
      <c r="L96" s="106"/>
      <c r="M96" s="1591"/>
      <c r="R96" s="157"/>
      <c r="W96" s="157"/>
      <c r="Z96" s="97"/>
      <c r="AA96" s="97"/>
      <c r="AB96" s="157"/>
      <c r="AC96" s="97"/>
      <c r="AD96" s="97"/>
      <c r="AE96" s="97"/>
      <c r="AF96" s="76"/>
      <c r="AG96" s="77"/>
    </row>
    <row r="97" spans="1:33" s="113" customFormat="1">
      <c r="A97" s="111"/>
      <c r="B97" s="92"/>
      <c r="C97" s="197"/>
      <c r="D97" s="90"/>
      <c r="E97" s="90"/>
      <c r="F97" s="90"/>
      <c r="G97" s="90"/>
      <c r="H97" s="270"/>
      <c r="I97" s="106"/>
      <c r="J97" s="106"/>
      <c r="K97" s="106"/>
      <c r="L97" s="106"/>
      <c r="M97" s="1591"/>
      <c r="R97" s="157"/>
      <c r="W97" s="157"/>
      <c r="Z97" s="97"/>
      <c r="AA97" s="97"/>
      <c r="AB97" s="157"/>
      <c r="AC97" s="97"/>
      <c r="AD97" s="97"/>
      <c r="AE97" s="97"/>
      <c r="AF97" s="76"/>
      <c r="AG97" s="77"/>
    </row>
    <row r="98" spans="1:33" s="113" customFormat="1">
      <c r="A98" s="111"/>
      <c r="B98" s="92"/>
      <c r="C98" s="197"/>
      <c r="D98" s="90"/>
      <c r="E98" s="90"/>
      <c r="F98" s="90"/>
      <c r="G98" s="90"/>
      <c r="H98" s="270"/>
      <c r="I98" s="106"/>
      <c r="J98" s="106"/>
      <c r="K98" s="106"/>
      <c r="L98" s="106"/>
      <c r="M98" s="1591"/>
      <c r="R98" s="157"/>
      <c r="W98" s="157"/>
      <c r="Z98" s="97"/>
      <c r="AA98" s="97"/>
      <c r="AB98" s="157"/>
      <c r="AC98" s="97"/>
      <c r="AD98" s="97"/>
      <c r="AE98" s="97"/>
      <c r="AF98" s="76"/>
      <c r="AG98" s="77"/>
    </row>
    <row r="99" spans="1:33" s="106" customFormat="1">
      <c r="A99" s="111"/>
      <c r="B99" s="92"/>
      <c r="C99" s="197"/>
      <c r="D99" s="90"/>
      <c r="E99" s="90"/>
      <c r="F99" s="90"/>
      <c r="G99" s="90"/>
      <c r="H99" s="270"/>
      <c r="M99" s="1591"/>
      <c r="N99" s="113"/>
      <c r="O99" s="113"/>
      <c r="P99" s="113"/>
      <c r="Q99" s="113"/>
      <c r="R99" s="157"/>
      <c r="S99" s="113"/>
      <c r="T99" s="113"/>
      <c r="U99" s="113"/>
      <c r="V99" s="113"/>
      <c r="W99" s="157"/>
      <c r="X99" s="113"/>
      <c r="Y99" s="113"/>
      <c r="Z99" s="97"/>
      <c r="AA99" s="97"/>
      <c r="AB99" s="157"/>
      <c r="AC99" s="97"/>
      <c r="AD99" s="97"/>
      <c r="AE99" s="97"/>
      <c r="AF99" s="76"/>
      <c r="AG99" s="77"/>
    </row>
    <row r="100" spans="1:33" s="106" customFormat="1">
      <c r="A100" s="111"/>
      <c r="B100" s="92"/>
      <c r="C100" s="197"/>
      <c r="D100" s="90"/>
      <c r="E100" s="90"/>
      <c r="F100" s="90"/>
      <c r="G100" s="90"/>
      <c r="H100" s="270"/>
      <c r="M100" s="1591"/>
      <c r="N100" s="113"/>
      <c r="O100" s="113"/>
      <c r="P100" s="113"/>
      <c r="Q100" s="113"/>
      <c r="R100" s="157"/>
      <c r="S100" s="113"/>
      <c r="T100" s="113"/>
      <c r="U100" s="113"/>
      <c r="V100" s="113"/>
      <c r="W100" s="157"/>
      <c r="X100" s="113"/>
      <c r="Y100" s="113"/>
      <c r="Z100" s="97"/>
      <c r="AA100" s="97"/>
      <c r="AB100" s="157"/>
      <c r="AC100" s="97"/>
      <c r="AD100" s="97"/>
      <c r="AE100" s="97"/>
      <c r="AF100" s="76"/>
      <c r="AG100" s="77"/>
    </row>
    <row r="101" spans="1:33" s="106" customFormat="1">
      <c r="A101" s="111"/>
      <c r="B101" s="92"/>
      <c r="C101" s="197"/>
      <c r="D101" s="90"/>
      <c r="E101" s="90"/>
      <c r="F101" s="90"/>
      <c r="G101" s="90"/>
      <c r="H101" s="270"/>
      <c r="M101" s="1591"/>
      <c r="N101" s="113"/>
      <c r="O101" s="113"/>
      <c r="P101" s="113"/>
      <c r="Q101" s="113"/>
      <c r="R101" s="157"/>
      <c r="S101" s="113"/>
      <c r="T101" s="113"/>
      <c r="U101" s="113"/>
      <c r="V101" s="113"/>
      <c r="W101" s="157"/>
      <c r="X101" s="113"/>
      <c r="Y101" s="113"/>
      <c r="Z101" s="97"/>
      <c r="AA101" s="97"/>
      <c r="AB101" s="157"/>
      <c r="AC101" s="97"/>
      <c r="AD101" s="97"/>
      <c r="AE101" s="97"/>
      <c r="AF101" s="76"/>
      <c r="AG101" s="77"/>
    </row>
    <row r="102" spans="1:33" s="106" customFormat="1">
      <c r="A102" s="111"/>
      <c r="B102" s="92"/>
      <c r="C102" s="197"/>
      <c r="D102" s="90"/>
      <c r="E102" s="90"/>
      <c r="F102" s="90"/>
      <c r="G102" s="90"/>
      <c r="H102" s="270"/>
      <c r="M102" s="1591"/>
      <c r="N102" s="113"/>
      <c r="O102" s="113"/>
      <c r="P102" s="113"/>
      <c r="Q102" s="113"/>
      <c r="R102" s="157"/>
      <c r="S102" s="113"/>
      <c r="T102" s="113"/>
      <c r="U102" s="113"/>
      <c r="V102" s="113"/>
      <c r="W102" s="157"/>
      <c r="X102" s="113"/>
      <c r="Y102" s="113"/>
      <c r="Z102" s="97"/>
      <c r="AA102" s="97"/>
      <c r="AB102" s="157"/>
      <c r="AC102" s="97"/>
      <c r="AD102" s="97"/>
      <c r="AE102" s="97"/>
      <c r="AF102" s="76"/>
      <c r="AG102" s="77"/>
    </row>
    <row r="103" spans="1:33" s="106" customFormat="1">
      <c r="A103" s="111"/>
      <c r="B103" s="92"/>
      <c r="C103" s="197"/>
      <c r="D103" s="90"/>
      <c r="E103" s="90"/>
      <c r="F103" s="90"/>
      <c r="G103" s="90"/>
      <c r="H103" s="270"/>
      <c r="M103" s="1591"/>
      <c r="N103" s="113"/>
      <c r="O103" s="113"/>
      <c r="P103" s="113"/>
      <c r="Q103" s="113"/>
      <c r="R103" s="157"/>
      <c r="S103" s="113"/>
      <c r="T103" s="113"/>
      <c r="U103" s="113"/>
      <c r="V103" s="113"/>
      <c r="W103" s="157"/>
      <c r="X103" s="113"/>
      <c r="Y103" s="113"/>
      <c r="Z103" s="97"/>
      <c r="AA103" s="97"/>
      <c r="AB103" s="157"/>
      <c r="AC103" s="97"/>
      <c r="AD103" s="97"/>
      <c r="AE103" s="97"/>
      <c r="AF103" s="76"/>
      <c r="AG103" s="77"/>
    </row>
    <row r="104" spans="1:33" s="106" customFormat="1">
      <c r="A104" s="111"/>
      <c r="B104" s="92"/>
      <c r="C104" s="197"/>
      <c r="D104" s="90"/>
      <c r="E104" s="90"/>
      <c r="F104" s="90"/>
      <c r="G104" s="90"/>
      <c r="H104" s="270"/>
      <c r="M104" s="1591"/>
      <c r="N104" s="113"/>
      <c r="O104" s="113"/>
      <c r="P104" s="113"/>
      <c r="Q104" s="113"/>
      <c r="R104" s="157"/>
      <c r="S104" s="113"/>
      <c r="T104" s="113"/>
      <c r="U104" s="113"/>
      <c r="V104" s="113"/>
      <c r="W104" s="157"/>
      <c r="X104" s="113"/>
      <c r="Y104" s="113"/>
      <c r="Z104" s="97"/>
      <c r="AA104" s="97"/>
      <c r="AB104" s="157"/>
      <c r="AC104" s="97"/>
      <c r="AD104" s="97"/>
      <c r="AE104" s="97"/>
      <c r="AF104" s="76"/>
      <c r="AG104" s="77"/>
    </row>
    <row r="105" spans="1:33" s="106" customFormat="1">
      <c r="A105" s="111"/>
      <c r="B105" s="92"/>
      <c r="C105" s="197"/>
      <c r="D105" s="90"/>
      <c r="E105" s="90"/>
      <c r="F105" s="90"/>
      <c r="G105" s="90"/>
      <c r="H105" s="270"/>
      <c r="M105" s="1591"/>
      <c r="N105" s="113"/>
      <c r="O105" s="113"/>
      <c r="P105" s="113"/>
      <c r="Q105" s="113"/>
      <c r="R105" s="157"/>
      <c r="S105" s="113"/>
      <c r="T105" s="113"/>
      <c r="U105" s="113"/>
      <c r="V105" s="113"/>
      <c r="W105" s="157"/>
      <c r="X105" s="113"/>
      <c r="Y105" s="113"/>
      <c r="Z105" s="97"/>
      <c r="AA105" s="97"/>
      <c r="AB105" s="157"/>
      <c r="AC105" s="97"/>
      <c r="AD105" s="97"/>
      <c r="AE105" s="97"/>
      <c r="AF105" s="76"/>
      <c r="AG105" s="77"/>
    </row>
    <row r="106" spans="1:33" s="106" customFormat="1">
      <c r="A106" s="111"/>
      <c r="B106" s="92"/>
      <c r="C106" s="197"/>
      <c r="D106" s="90"/>
      <c r="E106" s="90"/>
      <c r="F106" s="90"/>
      <c r="G106" s="90"/>
      <c r="H106" s="270"/>
      <c r="M106" s="1591"/>
      <c r="N106" s="113"/>
      <c r="O106" s="113"/>
      <c r="P106" s="113"/>
      <c r="Q106" s="113"/>
      <c r="R106" s="157"/>
      <c r="S106" s="113"/>
      <c r="T106" s="113"/>
      <c r="U106" s="113"/>
      <c r="V106" s="113"/>
      <c r="W106" s="157"/>
      <c r="X106" s="113"/>
      <c r="Y106" s="113"/>
      <c r="Z106" s="97"/>
      <c r="AA106" s="97"/>
      <c r="AB106" s="157"/>
      <c r="AC106" s="97"/>
      <c r="AD106" s="97"/>
      <c r="AE106" s="97"/>
      <c r="AF106" s="76"/>
      <c r="AG106" s="77"/>
    </row>
    <row r="107" spans="1:33" s="106" customFormat="1">
      <c r="A107" s="111"/>
      <c r="B107" s="92"/>
      <c r="C107" s="197"/>
      <c r="D107" s="90"/>
      <c r="E107" s="90"/>
      <c r="F107" s="90"/>
      <c r="G107" s="90"/>
      <c r="H107" s="270"/>
      <c r="M107" s="1591"/>
      <c r="N107" s="113"/>
      <c r="O107" s="113"/>
      <c r="P107" s="113"/>
      <c r="Q107" s="113"/>
      <c r="R107" s="157"/>
      <c r="S107" s="113"/>
      <c r="T107" s="113"/>
      <c r="U107" s="113"/>
      <c r="V107" s="113"/>
      <c r="W107" s="157"/>
      <c r="X107" s="113"/>
      <c r="Y107" s="113"/>
      <c r="Z107" s="97"/>
      <c r="AA107" s="97"/>
      <c r="AB107" s="157"/>
      <c r="AC107" s="97"/>
      <c r="AD107" s="97"/>
      <c r="AE107" s="97"/>
      <c r="AF107" s="76"/>
      <c r="AG107" s="77"/>
    </row>
    <row r="108" spans="1:33" s="106" customFormat="1">
      <c r="A108" s="111"/>
      <c r="B108" s="92"/>
      <c r="C108" s="197"/>
      <c r="D108" s="90"/>
      <c r="E108" s="90"/>
      <c r="F108" s="90"/>
      <c r="G108" s="90"/>
      <c r="H108" s="270"/>
      <c r="M108" s="1591"/>
      <c r="N108" s="113"/>
      <c r="O108" s="113"/>
      <c r="P108" s="113"/>
      <c r="Q108" s="113"/>
      <c r="R108" s="157"/>
      <c r="S108" s="113"/>
      <c r="T108" s="113"/>
      <c r="U108" s="113"/>
      <c r="V108" s="113"/>
      <c r="W108" s="157"/>
      <c r="X108" s="113"/>
      <c r="Y108" s="113"/>
      <c r="Z108" s="97"/>
      <c r="AA108" s="97"/>
      <c r="AB108" s="157"/>
      <c r="AC108" s="97"/>
      <c r="AD108" s="97"/>
      <c r="AE108" s="97"/>
      <c r="AF108" s="76"/>
      <c r="AG108" s="77"/>
    </row>
    <row r="109" spans="1:33" s="106" customFormat="1">
      <c r="A109" s="111"/>
      <c r="B109" s="92"/>
      <c r="C109" s="197"/>
      <c r="D109" s="90"/>
      <c r="E109" s="90"/>
      <c r="F109" s="90"/>
      <c r="G109" s="90"/>
      <c r="H109" s="270"/>
      <c r="M109" s="1591"/>
      <c r="N109" s="113"/>
      <c r="O109" s="113"/>
      <c r="P109" s="113"/>
      <c r="Q109" s="113"/>
      <c r="R109" s="157"/>
      <c r="S109" s="113"/>
      <c r="T109" s="113"/>
      <c r="U109" s="113"/>
      <c r="V109" s="113"/>
      <c r="W109" s="157"/>
      <c r="X109" s="113"/>
      <c r="Y109" s="113"/>
      <c r="Z109" s="97"/>
      <c r="AA109" s="97"/>
      <c r="AB109" s="157"/>
      <c r="AC109" s="97"/>
      <c r="AD109" s="97"/>
      <c r="AE109" s="97"/>
      <c r="AF109" s="76"/>
      <c r="AG109" s="77"/>
    </row>
    <row r="110" spans="1:33" s="106" customFormat="1">
      <c r="A110" s="111"/>
      <c r="B110" s="92"/>
      <c r="C110" s="197"/>
      <c r="D110" s="90"/>
      <c r="E110" s="90"/>
      <c r="F110" s="90"/>
      <c r="G110" s="90"/>
      <c r="H110" s="270"/>
      <c r="M110" s="1591"/>
      <c r="N110" s="113"/>
      <c r="O110" s="113"/>
      <c r="P110" s="113"/>
      <c r="Q110" s="113"/>
      <c r="R110" s="157"/>
      <c r="S110" s="113"/>
      <c r="T110" s="113"/>
      <c r="U110" s="113"/>
      <c r="V110" s="113"/>
      <c r="W110" s="157"/>
      <c r="X110" s="113"/>
      <c r="Y110" s="113"/>
      <c r="Z110" s="97"/>
      <c r="AA110" s="97"/>
      <c r="AB110" s="157"/>
      <c r="AC110" s="97"/>
      <c r="AD110" s="97"/>
      <c r="AE110" s="97"/>
      <c r="AF110" s="76"/>
      <c r="AG110" s="77"/>
    </row>
    <row r="111" spans="1:33" s="106" customFormat="1">
      <c r="A111" s="111"/>
      <c r="B111" s="92"/>
      <c r="C111" s="197"/>
      <c r="D111" s="90"/>
      <c r="E111" s="90"/>
      <c r="F111" s="90"/>
      <c r="G111" s="90"/>
      <c r="H111" s="270"/>
      <c r="M111" s="1591"/>
      <c r="N111" s="113"/>
      <c r="O111" s="113"/>
      <c r="P111" s="113"/>
      <c r="Q111" s="113"/>
      <c r="R111" s="157"/>
      <c r="S111" s="113"/>
      <c r="T111" s="113"/>
      <c r="U111" s="113"/>
      <c r="V111" s="113"/>
      <c r="W111" s="157"/>
      <c r="X111" s="113"/>
      <c r="Y111" s="113"/>
      <c r="Z111" s="97"/>
      <c r="AA111" s="97"/>
      <c r="AB111" s="157"/>
      <c r="AC111" s="97"/>
      <c r="AD111" s="97"/>
      <c r="AE111" s="97"/>
      <c r="AF111" s="76"/>
      <c r="AG111" s="77"/>
    </row>
    <row r="112" spans="1:33" s="106" customFormat="1">
      <c r="A112" s="111"/>
      <c r="B112" s="92"/>
      <c r="C112" s="197"/>
      <c r="D112" s="90"/>
      <c r="E112" s="90"/>
      <c r="F112" s="90"/>
      <c r="G112" s="90"/>
      <c r="H112" s="270"/>
      <c r="M112" s="1591"/>
      <c r="N112" s="113"/>
      <c r="O112" s="113"/>
      <c r="P112" s="113"/>
      <c r="Q112" s="113"/>
      <c r="R112" s="157"/>
      <c r="S112" s="113"/>
      <c r="T112" s="113"/>
      <c r="U112" s="113"/>
      <c r="V112" s="113"/>
      <c r="W112" s="157"/>
      <c r="X112" s="113"/>
      <c r="Y112" s="113"/>
      <c r="Z112" s="97"/>
      <c r="AA112" s="97"/>
      <c r="AB112" s="157"/>
      <c r="AC112" s="97"/>
      <c r="AD112" s="97"/>
      <c r="AE112" s="97"/>
      <c r="AF112" s="76"/>
      <c r="AG112" s="77"/>
    </row>
    <row r="113" spans="1:33" s="106" customFormat="1">
      <c r="A113" s="111"/>
      <c r="B113" s="92"/>
      <c r="C113" s="197"/>
      <c r="D113" s="90"/>
      <c r="E113" s="90"/>
      <c r="F113" s="90"/>
      <c r="G113" s="90"/>
      <c r="H113" s="270"/>
      <c r="M113" s="1591"/>
      <c r="N113" s="113"/>
      <c r="O113" s="113"/>
      <c r="P113" s="113"/>
      <c r="Q113" s="113"/>
      <c r="R113" s="157"/>
      <c r="S113" s="113"/>
      <c r="T113" s="113"/>
      <c r="U113" s="113"/>
      <c r="V113" s="113"/>
      <c r="W113" s="157"/>
      <c r="X113" s="113"/>
      <c r="Y113" s="113"/>
      <c r="Z113" s="97"/>
      <c r="AA113" s="97"/>
      <c r="AB113" s="157"/>
      <c r="AC113" s="97"/>
      <c r="AD113" s="97"/>
      <c r="AE113" s="97"/>
      <c r="AF113" s="76"/>
      <c r="AG113" s="77"/>
    </row>
    <row r="114" spans="1:33" s="106" customFormat="1">
      <c r="A114" s="111"/>
      <c r="B114" s="92"/>
      <c r="C114" s="197"/>
      <c r="D114" s="90"/>
      <c r="E114" s="90"/>
      <c r="F114" s="90"/>
      <c r="G114" s="90"/>
      <c r="H114" s="270"/>
      <c r="M114" s="1591"/>
      <c r="N114" s="113"/>
      <c r="O114" s="113"/>
      <c r="P114" s="113"/>
      <c r="Q114" s="113"/>
      <c r="R114" s="157"/>
      <c r="S114" s="113"/>
      <c r="T114" s="113"/>
      <c r="U114" s="113"/>
      <c r="V114" s="113"/>
      <c r="W114" s="157"/>
      <c r="X114" s="113"/>
      <c r="Y114" s="113"/>
      <c r="Z114" s="97"/>
      <c r="AA114" s="97"/>
      <c r="AB114" s="157"/>
      <c r="AC114" s="97"/>
      <c r="AD114" s="97"/>
      <c r="AE114" s="97"/>
      <c r="AF114" s="76"/>
      <c r="AG114" s="77"/>
    </row>
    <row r="115" spans="1:33" s="106" customFormat="1">
      <c r="A115" s="111"/>
      <c r="B115" s="92"/>
      <c r="C115" s="197"/>
      <c r="D115" s="90"/>
      <c r="E115" s="90"/>
      <c r="F115" s="90"/>
      <c r="G115" s="90"/>
      <c r="H115" s="270"/>
      <c r="M115" s="1591"/>
      <c r="N115" s="113"/>
      <c r="O115" s="113"/>
      <c r="P115" s="113"/>
      <c r="Q115" s="113"/>
      <c r="R115" s="157"/>
      <c r="S115" s="113"/>
      <c r="T115" s="113"/>
      <c r="U115" s="113"/>
      <c r="V115" s="113"/>
      <c r="W115" s="157"/>
      <c r="X115" s="113"/>
      <c r="Y115" s="113"/>
      <c r="Z115" s="97"/>
      <c r="AA115" s="97"/>
      <c r="AB115" s="157"/>
      <c r="AC115" s="97"/>
      <c r="AD115" s="97"/>
      <c r="AE115" s="97"/>
      <c r="AF115" s="76"/>
      <c r="AG115" s="77"/>
    </row>
    <row r="116" spans="1:33" s="106" customFormat="1">
      <c r="A116" s="111"/>
      <c r="B116" s="92"/>
      <c r="C116" s="197"/>
      <c r="D116" s="90"/>
      <c r="E116" s="90"/>
      <c r="F116" s="90"/>
      <c r="G116" s="90"/>
      <c r="H116" s="270"/>
      <c r="M116" s="1591"/>
      <c r="N116" s="113"/>
      <c r="O116" s="113"/>
      <c r="P116" s="113"/>
      <c r="Q116" s="113"/>
      <c r="R116" s="157"/>
      <c r="S116" s="113"/>
      <c r="T116" s="113"/>
      <c r="U116" s="113"/>
      <c r="V116" s="113"/>
      <c r="W116" s="157"/>
      <c r="X116" s="113"/>
      <c r="Y116" s="113"/>
      <c r="Z116" s="97"/>
      <c r="AA116" s="97"/>
      <c r="AB116" s="157"/>
      <c r="AC116" s="97"/>
      <c r="AD116" s="97"/>
      <c r="AE116" s="97"/>
      <c r="AF116" s="76"/>
      <c r="AG116" s="77"/>
    </row>
    <row r="117" spans="1:33" s="106" customFormat="1">
      <c r="A117" s="111"/>
      <c r="B117" s="92"/>
      <c r="C117" s="197"/>
      <c r="D117" s="90"/>
      <c r="E117" s="90"/>
      <c r="F117" s="90"/>
      <c r="G117" s="90"/>
      <c r="H117" s="270"/>
      <c r="M117" s="1591"/>
      <c r="N117" s="113"/>
      <c r="O117" s="113"/>
      <c r="P117" s="113"/>
      <c r="Q117" s="113"/>
      <c r="R117" s="157"/>
      <c r="S117" s="113"/>
      <c r="T117" s="113"/>
      <c r="U117" s="113"/>
      <c r="V117" s="113"/>
      <c r="W117" s="157"/>
      <c r="X117" s="113"/>
      <c r="Y117" s="113"/>
      <c r="Z117" s="97"/>
      <c r="AA117" s="97"/>
      <c r="AB117" s="157"/>
      <c r="AC117" s="97"/>
      <c r="AD117" s="97"/>
      <c r="AE117" s="97"/>
      <c r="AF117" s="76"/>
      <c r="AG117" s="77"/>
    </row>
    <row r="118" spans="1:33" s="106" customFormat="1">
      <c r="A118" s="111"/>
      <c r="B118" s="92"/>
      <c r="C118" s="197"/>
      <c r="D118" s="90"/>
      <c r="E118" s="90"/>
      <c r="F118" s="90"/>
      <c r="G118" s="90"/>
      <c r="H118" s="270"/>
      <c r="M118" s="1591"/>
      <c r="N118" s="113"/>
      <c r="O118" s="113"/>
      <c r="P118" s="113"/>
      <c r="Q118" s="113"/>
      <c r="R118" s="157"/>
      <c r="S118" s="113"/>
      <c r="T118" s="113"/>
      <c r="U118" s="113"/>
      <c r="V118" s="113"/>
      <c r="W118" s="157"/>
      <c r="X118" s="113"/>
      <c r="Y118" s="113"/>
      <c r="Z118" s="97"/>
      <c r="AA118" s="97"/>
      <c r="AB118" s="157"/>
      <c r="AC118" s="97"/>
      <c r="AD118" s="97"/>
      <c r="AE118" s="97"/>
      <c r="AF118" s="76"/>
      <c r="AG118" s="77"/>
    </row>
    <row r="119" spans="1:33" s="106" customFormat="1">
      <c r="A119" s="111"/>
      <c r="B119" s="92"/>
      <c r="C119" s="197"/>
      <c r="D119" s="90"/>
      <c r="E119" s="90"/>
      <c r="F119" s="90"/>
      <c r="G119" s="90"/>
      <c r="H119" s="270"/>
      <c r="M119" s="1591"/>
      <c r="N119" s="113"/>
      <c r="O119" s="113"/>
      <c r="P119" s="113"/>
      <c r="Q119" s="113"/>
      <c r="R119" s="157"/>
      <c r="S119" s="113"/>
      <c r="T119" s="113"/>
      <c r="U119" s="113"/>
      <c r="V119" s="113"/>
      <c r="W119" s="157"/>
      <c r="X119" s="113"/>
      <c r="Y119" s="113"/>
      <c r="Z119" s="97"/>
      <c r="AA119" s="97"/>
      <c r="AB119" s="157"/>
      <c r="AC119" s="97"/>
      <c r="AD119" s="97"/>
      <c r="AE119" s="97"/>
      <c r="AF119" s="76"/>
      <c r="AG119" s="77"/>
    </row>
    <row r="120" spans="1:33" s="106" customFormat="1">
      <c r="A120" s="111"/>
      <c r="B120" s="92"/>
      <c r="C120" s="197"/>
      <c r="D120" s="90"/>
      <c r="E120" s="90"/>
      <c r="F120" s="90"/>
      <c r="G120" s="90"/>
      <c r="H120" s="270"/>
      <c r="M120" s="1591"/>
      <c r="N120" s="113"/>
      <c r="O120" s="113"/>
      <c r="P120" s="113"/>
      <c r="Q120" s="113"/>
      <c r="R120" s="157"/>
      <c r="S120" s="113"/>
      <c r="T120" s="113"/>
      <c r="U120" s="113"/>
      <c r="V120" s="113"/>
      <c r="W120" s="157"/>
      <c r="X120" s="113"/>
      <c r="Y120" s="113"/>
      <c r="Z120" s="97"/>
      <c r="AA120" s="97"/>
      <c r="AB120" s="157"/>
      <c r="AC120" s="97"/>
      <c r="AD120" s="97"/>
      <c r="AE120" s="97"/>
      <c r="AF120" s="76"/>
      <c r="AG120" s="77"/>
    </row>
    <row r="121" spans="1:33" s="106" customFormat="1">
      <c r="A121" s="111"/>
      <c r="B121" s="92"/>
      <c r="C121" s="197"/>
      <c r="D121" s="90"/>
      <c r="E121" s="90"/>
      <c r="F121" s="90"/>
      <c r="G121" s="90"/>
      <c r="H121" s="270"/>
      <c r="M121" s="1591"/>
      <c r="N121" s="113"/>
      <c r="O121" s="113"/>
      <c r="P121" s="113"/>
      <c r="Q121" s="113"/>
      <c r="R121" s="157"/>
      <c r="S121" s="113"/>
      <c r="T121" s="113"/>
      <c r="U121" s="113"/>
      <c r="V121" s="113"/>
      <c r="W121" s="157"/>
      <c r="X121" s="113"/>
      <c r="Y121" s="113"/>
      <c r="Z121" s="97"/>
      <c r="AA121" s="97"/>
      <c r="AB121" s="157"/>
      <c r="AC121" s="97"/>
      <c r="AD121" s="97"/>
      <c r="AE121" s="97"/>
      <c r="AF121" s="76"/>
      <c r="AG121" s="77"/>
    </row>
    <row r="122" spans="1:33" s="106" customFormat="1">
      <c r="A122" s="111"/>
      <c r="B122" s="92"/>
      <c r="C122" s="197"/>
      <c r="D122" s="90"/>
      <c r="E122" s="90"/>
      <c r="F122" s="90"/>
      <c r="G122" s="90"/>
      <c r="H122" s="270"/>
      <c r="M122" s="1591"/>
      <c r="N122" s="113"/>
      <c r="O122" s="113"/>
      <c r="P122" s="113"/>
      <c r="Q122" s="113"/>
      <c r="R122" s="157"/>
      <c r="S122" s="113"/>
      <c r="T122" s="113"/>
      <c r="U122" s="113"/>
      <c r="V122" s="113"/>
      <c r="W122" s="157"/>
      <c r="X122" s="113"/>
      <c r="Y122" s="113"/>
      <c r="Z122" s="97"/>
      <c r="AA122" s="97"/>
      <c r="AB122" s="157"/>
      <c r="AC122" s="97"/>
      <c r="AD122" s="97"/>
      <c r="AE122" s="97"/>
      <c r="AF122" s="76"/>
      <c r="AG122" s="77"/>
    </row>
    <row r="123" spans="1:33" s="106" customFormat="1">
      <c r="A123" s="111"/>
      <c r="B123" s="92"/>
      <c r="C123" s="197"/>
      <c r="D123" s="90"/>
      <c r="E123" s="90"/>
      <c r="F123" s="90"/>
      <c r="G123" s="90"/>
      <c r="H123" s="270"/>
      <c r="M123" s="1591"/>
      <c r="N123" s="113"/>
      <c r="O123" s="113"/>
      <c r="P123" s="113"/>
      <c r="Q123" s="113"/>
      <c r="R123" s="157"/>
      <c r="S123" s="113"/>
      <c r="T123" s="113"/>
      <c r="U123" s="113"/>
      <c r="V123" s="113"/>
      <c r="W123" s="157"/>
      <c r="X123" s="113"/>
      <c r="Y123" s="113"/>
      <c r="Z123" s="97"/>
      <c r="AA123" s="97"/>
      <c r="AB123" s="157"/>
      <c r="AC123" s="97"/>
      <c r="AD123" s="97"/>
      <c r="AE123" s="97"/>
      <c r="AF123" s="76"/>
      <c r="AG123" s="77"/>
    </row>
    <row r="124" spans="1:33" s="106" customFormat="1">
      <c r="A124" s="111"/>
      <c r="B124" s="92"/>
      <c r="C124" s="197"/>
      <c r="D124" s="90"/>
      <c r="E124" s="90"/>
      <c r="F124" s="90"/>
      <c r="G124" s="90"/>
      <c r="H124" s="270"/>
      <c r="M124" s="1591"/>
      <c r="N124" s="113"/>
      <c r="O124" s="113"/>
      <c r="P124" s="113"/>
      <c r="Q124" s="113"/>
      <c r="R124" s="157"/>
      <c r="S124" s="113"/>
      <c r="T124" s="113"/>
      <c r="U124" s="113"/>
      <c r="V124" s="113"/>
      <c r="W124" s="157"/>
      <c r="X124" s="113"/>
      <c r="Y124" s="113"/>
      <c r="Z124" s="97"/>
      <c r="AA124" s="97"/>
      <c r="AB124" s="157"/>
      <c r="AC124" s="97"/>
      <c r="AD124" s="97"/>
      <c r="AE124" s="97"/>
      <c r="AF124" s="76"/>
      <c r="AG124" s="77"/>
    </row>
    <row r="125" spans="1:33" s="106" customFormat="1">
      <c r="A125" s="111"/>
      <c r="B125" s="92"/>
      <c r="C125" s="197"/>
      <c r="D125" s="90"/>
      <c r="E125" s="90"/>
      <c r="F125" s="90"/>
      <c r="G125" s="90"/>
      <c r="H125" s="270"/>
      <c r="M125" s="1591"/>
      <c r="N125" s="113"/>
      <c r="O125" s="113"/>
      <c r="P125" s="113"/>
      <c r="Q125" s="113"/>
      <c r="R125" s="157"/>
      <c r="S125" s="113"/>
      <c r="T125" s="113"/>
      <c r="U125" s="113"/>
      <c r="V125" s="113"/>
      <c r="W125" s="157"/>
      <c r="X125" s="113"/>
      <c r="Y125" s="113"/>
      <c r="Z125" s="97"/>
      <c r="AA125" s="97"/>
      <c r="AB125" s="157"/>
      <c r="AC125" s="97"/>
      <c r="AD125" s="97"/>
      <c r="AE125" s="97"/>
      <c r="AF125" s="76"/>
      <c r="AG125" s="77"/>
    </row>
    <row r="126" spans="1:33" s="106" customFormat="1">
      <c r="A126" s="111"/>
      <c r="B126" s="92"/>
      <c r="C126" s="197"/>
      <c r="D126" s="90"/>
      <c r="E126" s="90"/>
      <c r="F126" s="90"/>
      <c r="G126" s="90"/>
      <c r="H126" s="270"/>
      <c r="M126" s="1591"/>
      <c r="N126" s="113"/>
      <c r="O126" s="113"/>
      <c r="P126" s="113"/>
      <c r="Q126" s="113"/>
      <c r="R126" s="157"/>
      <c r="S126" s="113"/>
      <c r="T126" s="113"/>
      <c r="U126" s="113"/>
      <c r="V126" s="113"/>
      <c r="W126" s="157"/>
      <c r="X126" s="113"/>
      <c r="Y126" s="113"/>
      <c r="Z126" s="97"/>
      <c r="AA126" s="97"/>
      <c r="AB126" s="157"/>
      <c r="AC126" s="97"/>
      <c r="AD126" s="97"/>
      <c r="AE126" s="97"/>
      <c r="AF126" s="76"/>
      <c r="AG126" s="77"/>
    </row>
    <row r="127" spans="1:33" s="106" customFormat="1">
      <c r="A127" s="111"/>
      <c r="B127" s="92"/>
      <c r="C127" s="197"/>
      <c r="D127" s="90"/>
      <c r="E127" s="90"/>
      <c r="F127" s="90"/>
      <c r="G127" s="90"/>
      <c r="H127" s="270"/>
      <c r="M127" s="1591"/>
      <c r="N127" s="113"/>
      <c r="O127" s="113"/>
      <c r="P127" s="113"/>
      <c r="Q127" s="113"/>
      <c r="R127" s="157"/>
      <c r="S127" s="113"/>
      <c r="T127" s="113"/>
      <c r="U127" s="113"/>
      <c r="V127" s="113"/>
      <c r="W127" s="157"/>
      <c r="X127" s="113"/>
      <c r="Y127" s="113"/>
      <c r="Z127" s="97"/>
      <c r="AA127" s="97"/>
      <c r="AB127" s="157"/>
      <c r="AC127" s="97"/>
      <c r="AD127" s="97"/>
      <c r="AE127" s="97"/>
      <c r="AF127" s="76"/>
      <c r="AG127" s="77"/>
    </row>
    <row r="128" spans="1:33" s="106" customFormat="1">
      <c r="A128" s="111"/>
      <c r="B128" s="92"/>
      <c r="C128" s="197"/>
      <c r="D128" s="90"/>
      <c r="E128" s="90"/>
      <c r="F128" s="90"/>
      <c r="G128" s="90"/>
      <c r="H128" s="270"/>
      <c r="M128" s="1591"/>
      <c r="N128" s="113"/>
      <c r="O128" s="113"/>
      <c r="P128" s="113"/>
      <c r="Q128" s="113"/>
      <c r="R128" s="157"/>
      <c r="S128" s="113"/>
      <c r="T128" s="113"/>
      <c r="U128" s="113"/>
      <c r="V128" s="113"/>
      <c r="W128" s="157"/>
      <c r="X128" s="113"/>
      <c r="Y128" s="113"/>
      <c r="Z128" s="97"/>
      <c r="AA128" s="97"/>
      <c r="AB128" s="157"/>
      <c r="AC128" s="97"/>
      <c r="AD128" s="97"/>
      <c r="AE128" s="97"/>
      <c r="AF128" s="76"/>
      <c r="AG128" s="77"/>
    </row>
    <row r="129" spans="1:33" s="106" customFormat="1">
      <c r="A129" s="111"/>
      <c r="B129" s="92"/>
      <c r="C129" s="197"/>
      <c r="D129" s="90"/>
      <c r="E129" s="90"/>
      <c r="F129" s="90"/>
      <c r="G129" s="90"/>
      <c r="H129" s="270"/>
      <c r="M129" s="1591"/>
      <c r="N129" s="113"/>
      <c r="O129" s="113"/>
      <c r="P129" s="113"/>
      <c r="Q129" s="113"/>
      <c r="R129" s="157"/>
      <c r="S129" s="113"/>
      <c r="T129" s="113"/>
      <c r="U129" s="113"/>
      <c r="V129" s="113"/>
      <c r="W129" s="157"/>
      <c r="X129" s="113"/>
      <c r="Y129" s="113"/>
      <c r="Z129" s="97"/>
      <c r="AA129" s="97"/>
      <c r="AB129" s="157"/>
      <c r="AC129" s="97"/>
      <c r="AD129" s="97"/>
      <c r="AE129" s="97"/>
      <c r="AF129" s="76"/>
      <c r="AG129" s="77"/>
    </row>
    <row r="130" spans="1:33" s="106" customFormat="1">
      <c r="A130" s="111"/>
      <c r="B130" s="92"/>
      <c r="C130" s="197"/>
      <c r="D130" s="90"/>
      <c r="E130" s="90"/>
      <c r="F130" s="90"/>
      <c r="G130" s="90"/>
      <c r="H130" s="270"/>
      <c r="M130" s="1591"/>
      <c r="N130" s="113"/>
      <c r="O130" s="113"/>
      <c r="P130" s="113"/>
      <c r="Q130" s="113"/>
      <c r="R130" s="157"/>
      <c r="S130" s="113"/>
      <c r="T130" s="113"/>
      <c r="U130" s="113"/>
      <c r="V130" s="113"/>
      <c r="W130" s="157"/>
      <c r="X130" s="113"/>
      <c r="Y130" s="113"/>
      <c r="Z130" s="97"/>
      <c r="AA130" s="97"/>
      <c r="AB130" s="157"/>
      <c r="AC130" s="97"/>
      <c r="AD130" s="97"/>
      <c r="AE130" s="97"/>
      <c r="AF130" s="76"/>
      <c r="AG130" s="77"/>
    </row>
    <row r="131" spans="1:33" s="106" customFormat="1">
      <c r="A131" s="111"/>
      <c r="B131" s="92"/>
      <c r="C131" s="197"/>
      <c r="D131" s="90"/>
      <c r="E131" s="90"/>
      <c r="F131" s="90"/>
      <c r="G131" s="90"/>
      <c r="H131" s="270"/>
      <c r="M131" s="1591"/>
      <c r="N131" s="113"/>
      <c r="O131" s="113"/>
      <c r="P131" s="113"/>
      <c r="Q131" s="113"/>
      <c r="R131" s="157"/>
      <c r="S131" s="113"/>
      <c r="T131" s="113"/>
      <c r="U131" s="113"/>
      <c r="V131" s="113"/>
      <c r="W131" s="157"/>
      <c r="X131" s="113"/>
      <c r="Y131" s="113"/>
      <c r="Z131" s="97"/>
      <c r="AA131" s="97"/>
      <c r="AB131" s="157"/>
      <c r="AC131" s="97"/>
      <c r="AD131" s="97"/>
      <c r="AE131" s="97"/>
      <c r="AF131" s="76"/>
      <c r="AG131" s="77"/>
    </row>
    <row r="132" spans="1:33" s="106" customFormat="1">
      <c r="A132" s="111"/>
      <c r="B132" s="92"/>
      <c r="C132" s="197"/>
      <c r="D132" s="90"/>
      <c r="E132" s="90"/>
      <c r="F132" s="90"/>
      <c r="G132" s="90"/>
      <c r="H132" s="270"/>
      <c r="M132" s="1591"/>
      <c r="N132" s="113"/>
      <c r="O132" s="113"/>
      <c r="P132" s="113"/>
      <c r="Q132" s="113"/>
      <c r="R132" s="157"/>
      <c r="S132" s="113"/>
      <c r="T132" s="113"/>
      <c r="U132" s="113"/>
      <c r="V132" s="113"/>
      <c r="W132" s="157"/>
      <c r="X132" s="113"/>
      <c r="Y132" s="113"/>
      <c r="Z132" s="97"/>
      <c r="AA132" s="97"/>
      <c r="AB132" s="157"/>
      <c r="AC132" s="97"/>
      <c r="AD132" s="97"/>
      <c r="AE132" s="97"/>
      <c r="AF132" s="76"/>
      <c r="AG132" s="77"/>
    </row>
    <row r="133" spans="1:33" s="106" customFormat="1">
      <c r="A133" s="111"/>
      <c r="B133" s="92"/>
      <c r="C133" s="197"/>
      <c r="D133" s="90"/>
      <c r="E133" s="90"/>
      <c r="F133" s="90"/>
      <c r="G133" s="90"/>
      <c r="H133" s="270"/>
      <c r="M133" s="1591"/>
      <c r="N133" s="113"/>
      <c r="O133" s="113"/>
      <c r="P133" s="113"/>
      <c r="Q133" s="113"/>
      <c r="R133" s="157"/>
      <c r="S133" s="113"/>
      <c r="T133" s="113"/>
      <c r="U133" s="113"/>
      <c r="V133" s="113"/>
      <c r="W133" s="157"/>
      <c r="X133" s="113"/>
      <c r="Y133" s="113"/>
      <c r="Z133" s="97"/>
      <c r="AA133" s="97"/>
      <c r="AB133" s="157"/>
      <c r="AC133" s="97"/>
      <c r="AD133" s="97"/>
      <c r="AE133" s="97"/>
      <c r="AF133" s="76"/>
      <c r="AG133" s="77"/>
    </row>
    <row r="134" spans="1:33" s="106" customFormat="1">
      <c r="A134" s="111"/>
      <c r="B134" s="92"/>
      <c r="C134" s="197"/>
      <c r="D134" s="90"/>
      <c r="E134" s="90"/>
      <c r="F134" s="90"/>
      <c r="G134" s="90"/>
      <c r="H134" s="270"/>
      <c r="M134" s="1591"/>
      <c r="N134" s="113"/>
      <c r="O134" s="113"/>
      <c r="P134" s="113"/>
      <c r="Q134" s="113"/>
      <c r="R134" s="157"/>
      <c r="S134" s="113"/>
      <c r="T134" s="113"/>
      <c r="U134" s="113"/>
      <c r="V134" s="113"/>
      <c r="W134" s="157"/>
      <c r="X134" s="113"/>
      <c r="Y134" s="113"/>
      <c r="Z134" s="97"/>
      <c r="AA134" s="97"/>
      <c r="AB134" s="157"/>
      <c r="AC134" s="97"/>
      <c r="AD134" s="97"/>
      <c r="AE134" s="97"/>
      <c r="AF134" s="76"/>
      <c r="AG134" s="77"/>
    </row>
    <row r="135" spans="1:33" s="106" customFormat="1">
      <c r="A135" s="111"/>
      <c r="B135" s="92"/>
      <c r="C135" s="197"/>
      <c r="D135" s="90"/>
      <c r="E135" s="90"/>
      <c r="F135" s="90"/>
      <c r="G135" s="90"/>
      <c r="H135" s="270"/>
      <c r="M135" s="1591"/>
      <c r="N135" s="113"/>
      <c r="O135" s="113"/>
      <c r="P135" s="113"/>
      <c r="Q135" s="113"/>
      <c r="R135" s="157"/>
      <c r="S135" s="113"/>
      <c r="T135" s="113"/>
      <c r="U135" s="113"/>
      <c r="V135" s="113"/>
      <c r="W135" s="157"/>
      <c r="X135" s="113"/>
      <c r="Y135" s="113"/>
      <c r="Z135" s="97"/>
      <c r="AA135" s="97"/>
      <c r="AB135" s="157"/>
      <c r="AC135" s="97"/>
      <c r="AD135" s="97"/>
      <c r="AE135" s="97"/>
      <c r="AF135" s="76"/>
      <c r="AG135" s="77"/>
    </row>
    <row r="136" spans="1:33" s="106" customFormat="1">
      <c r="A136" s="111"/>
      <c r="B136" s="92"/>
      <c r="C136" s="197"/>
      <c r="D136" s="90"/>
      <c r="E136" s="90"/>
      <c r="F136" s="90"/>
      <c r="G136" s="90"/>
      <c r="H136" s="270"/>
      <c r="M136" s="1591"/>
      <c r="N136" s="113"/>
      <c r="O136" s="113"/>
      <c r="P136" s="113"/>
      <c r="Q136" s="113"/>
      <c r="R136" s="157"/>
      <c r="S136" s="113"/>
      <c r="T136" s="113"/>
      <c r="U136" s="113"/>
      <c r="V136" s="113"/>
      <c r="W136" s="157"/>
      <c r="X136" s="113"/>
      <c r="Y136" s="113"/>
      <c r="Z136" s="97"/>
      <c r="AA136" s="97"/>
      <c r="AB136" s="157"/>
      <c r="AC136" s="97"/>
      <c r="AD136" s="97"/>
      <c r="AE136" s="97"/>
      <c r="AF136" s="76"/>
      <c r="AG136" s="77"/>
    </row>
    <row r="137" spans="1:33" s="106" customFormat="1">
      <c r="A137" s="111"/>
      <c r="B137" s="92"/>
      <c r="C137" s="197"/>
      <c r="D137" s="90"/>
      <c r="E137" s="90"/>
      <c r="F137" s="90"/>
      <c r="G137" s="90"/>
      <c r="H137" s="270"/>
      <c r="M137" s="1591"/>
      <c r="N137" s="113"/>
      <c r="O137" s="113"/>
      <c r="P137" s="113"/>
      <c r="Q137" s="113"/>
      <c r="R137" s="157"/>
      <c r="S137" s="113"/>
      <c r="T137" s="113"/>
      <c r="U137" s="113"/>
      <c r="V137" s="113"/>
      <c r="W137" s="157"/>
      <c r="X137" s="113"/>
      <c r="Y137" s="113"/>
      <c r="Z137" s="97"/>
      <c r="AA137" s="97"/>
      <c r="AB137" s="157"/>
      <c r="AC137" s="97"/>
      <c r="AD137" s="97"/>
      <c r="AE137" s="97"/>
      <c r="AF137" s="76"/>
      <c r="AG137" s="77"/>
    </row>
    <row r="138" spans="1:33" s="106" customFormat="1">
      <c r="A138" s="111"/>
      <c r="B138" s="92"/>
      <c r="C138" s="197"/>
      <c r="D138" s="90"/>
      <c r="E138" s="90"/>
      <c r="F138" s="90"/>
      <c r="G138" s="90"/>
      <c r="H138" s="270"/>
      <c r="M138" s="1591"/>
      <c r="N138" s="113"/>
      <c r="O138" s="113"/>
      <c r="P138" s="113"/>
      <c r="Q138" s="113"/>
      <c r="R138" s="157"/>
      <c r="S138" s="113"/>
      <c r="T138" s="113"/>
      <c r="U138" s="113"/>
      <c r="V138" s="113"/>
      <c r="W138" s="157"/>
      <c r="X138" s="113"/>
      <c r="Y138" s="113"/>
      <c r="Z138" s="97"/>
      <c r="AA138" s="97"/>
      <c r="AB138" s="157"/>
      <c r="AC138" s="97"/>
      <c r="AD138" s="97"/>
      <c r="AE138" s="97"/>
      <c r="AF138" s="76"/>
      <c r="AG138" s="77"/>
    </row>
    <row r="139" spans="1:33" s="106" customFormat="1">
      <c r="A139" s="111"/>
      <c r="B139" s="92"/>
      <c r="C139" s="197"/>
      <c r="D139" s="90"/>
      <c r="E139" s="90"/>
      <c r="F139" s="90"/>
      <c r="G139" s="90"/>
      <c r="H139" s="270"/>
      <c r="M139" s="1591"/>
      <c r="N139" s="113"/>
      <c r="O139" s="113"/>
      <c r="P139" s="113"/>
      <c r="Q139" s="113"/>
      <c r="R139" s="157"/>
      <c r="S139" s="113"/>
      <c r="T139" s="113"/>
      <c r="U139" s="113"/>
      <c r="V139" s="113"/>
      <c r="W139" s="157"/>
      <c r="X139" s="113"/>
      <c r="Y139" s="113"/>
      <c r="Z139" s="97"/>
      <c r="AA139" s="97"/>
      <c r="AB139" s="157"/>
      <c r="AC139" s="97"/>
      <c r="AD139" s="97"/>
      <c r="AE139" s="97"/>
      <c r="AF139" s="76"/>
      <c r="AG139" s="77"/>
    </row>
    <row r="140" spans="1:33" s="106" customFormat="1">
      <c r="A140" s="111"/>
      <c r="B140" s="92"/>
      <c r="C140" s="197"/>
      <c r="D140" s="90"/>
      <c r="E140" s="90"/>
      <c r="F140" s="90"/>
      <c r="G140" s="90"/>
      <c r="H140" s="270"/>
      <c r="M140" s="1591"/>
      <c r="N140" s="113"/>
      <c r="O140" s="113"/>
      <c r="P140" s="113"/>
      <c r="Q140" s="113"/>
      <c r="R140" s="157"/>
      <c r="S140" s="113"/>
      <c r="T140" s="113"/>
      <c r="U140" s="113"/>
      <c r="V140" s="113"/>
      <c r="W140" s="157"/>
      <c r="X140" s="113"/>
      <c r="Y140" s="113"/>
      <c r="Z140" s="97"/>
      <c r="AA140" s="97"/>
      <c r="AB140" s="157"/>
      <c r="AC140" s="97"/>
      <c r="AD140" s="97"/>
      <c r="AE140" s="97"/>
      <c r="AF140" s="76"/>
      <c r="AG140" s="77"/>
    </row>
    <row r="141" spans="1:33" s="106" customFormat="1">
      <c r="A141" s="111"/>
      <c r="B141" s="92"/>
      <c r="C141" s="197"/>
      <c r="D141" s="90"/>
      <c r="E141" s="90"/>
      <c r="F141" s="90"/>
      <c r="G141" s="90"/>
      <c r="H141" s="270"/>
      <c r="M141" s="1591"/>
      <c r="N141" s="113"/>
      <c r="O141" s="113"/>
      <c r="P141" s="113"/>
      <c r="Q141" s="113"/>
      <c r="R141" s="157"/>
      <c r="S141" s="113"/>
      <c r="T141" s="113"/>
      <c r="U141" s="113"/>
      <c r="V141" s="113"/>
      <c r="W141" s="157"/>
      <c r="X141" s="113"/>
      <c r="Y141" s="113"/>
      <c r="Z141" s="97"/>
      <c r="AA141" s="97"/>
      <c r="AB141" s="157"/>
      <c r="AC141" s="97"/>
      <c r="AD141" s="97"/>
      <c r="AE141" s="97"/>
      <c r="AF141" s="76"/>
      <c r="AG141" s="77"/>
    </row>
    <row r="142" spans="1:33" s="106" customFormat="1">
      <c r="A142" s="111"/>
      <c r="B142" s="92"/>
      <c r="C142" s="197"/>
      <c r="D142" s="90"/>
      <c r="E142" s="90"/>
      <c r="F142" s="90"/>
      <c r="G142" s="90"/>
      <c r="H142" s="270"/>
      <c r="M142" s="1591"/>
      <c r="N142" s="113"/>
      <c r="O142" s="113"/>
      <c r="P142" s="113"/>
      <c r="Q142" s="113"/>
      <c r="R142" s="157"/>
      <c r="S142" s="113"/>
      <c r="T142" s="113"/>
      <c r="U142" s="113"/>
      <c r="V142" s="113"/>
      <c r="W142" s="157"/>
      <c r="X142" s="113"/>
      <c r="Y142" s="113"/>
      <c r="Z142" s="97"/>
      <c r="AA142" s="97"/>
      <c r="AB142" s="157"/>
      <c r="AC142" s="97"/>
      <c r="AD142" s="97"/>
      <c r="AE142" s="97"/>
      <c r="AF142" s="76"/>
      <c r="AG142" s="77"/>
    </row>
    <row r="143" spans="1:33" s="106" customFormat="1">
      <c r="A143" s="111"/>
      <c r="B143" s="92"/>
      <c r="C143" s="197"/>
      <c r="D143" s="90"/>
      <c r="E143" s="90"/>
      <c r="F143" s="90"/>
      <c r="G143" s="90"/>
      <c r="H143" s="270"/>
      <c r="M143" s="1591"/>
      <c r="N143" s="113"/>
      <c r="O143" s="113"/>
      <c r="P143" s="113"/>
      <c r="Q143" s="113"/>
      <c r="R143" s="157"/>
      <c r="S143" s="113"/>
      <c r="T143" s="113"/>
      <c r="U143" s="113"/>
      <c r="V143" s="113"/>
      <c r="W143" s="157"/>
      <c r="X143" s="113"/>
      <c r="Y143" s="113"/>
      <c r="Z143" s="97"/>
      <c r="AA143" s="97"/>
      <c r="AB143" s="157"/>
      <c r="AC143" s="97"/>
      <c r="AD143" s="97"/>
      <c r="AE143" s="97"/>
      <c r="AF143" s="76"/>
      <c r="AG143" s="77"/>
    </row>
    <row r="144" spans="1:33" s="106" customFormat="1">
      <c r="A144" s="111"/>
      <c r="B144" s="92"/>
      <c r="C144" s="197"/>
      <c r="D144" s="90"/>
      <c r="E144" s="90"/>
      <c r="F144" s="90"/>
      <c r="G144" s="90"/>
      <c r="H144" s="270"/>
      <c r="M144" s="1591"/>
      <c r="N144" s="113"/>
      <c r="O144" s="113"/>
      <c r="P144" s="113"/>
      <c r="Q144" s="113"/>
      <c r="R144" s="157"/>
      <c r="S144" s="113"/>
      <c r="T144" s="113"/>
      <c r="U144" s="113"/>
      <c r="V144" s="113"/>
      <c r="W144" s="157"/>
      <c r="X144" s="113"/>
      <c r="Y144" s="113"/>
      <c r="Z144" s="97"/>
      <c r="AA144" s="97"/>
      <c r="AB144" s="157"/>
      <c r="AC144" s="97"/>
      <c r="AD144" s="97"/>
      <c r="AE144" s="97"/>
      <c r="AF144" s="76"/>
      <c r="AG144" s="77"/>
    </row>
    <row r="145" spans="1:33" s="106" customFormat="1">
      <c r="A145" s="111"/>
      <c r="B145" s="92"/>
      <c r="C145" s="197"/>
      <c r="D145" s="90"/>
      <c r="E145" s="90"/>
      <c r="F145" s="90"/>
      <c r="G145" s="90"/>
      <c r="H145" s="270"/>
      <c r="M145" s="1591"/>
      <c r="N145" s="113"/>
      <c r="O145" s="113"/>
      <c r="P145" s="113"/>
      <c r="Q145" s="113"/>
      <c r="R145" s="157"/>
      <c r="S145" s="113"/>
      <c r="T145" s="113"/>
      <c r="U145" s="113"/>
      <c r="V145" s="113"/>
      <c r="W145" s="157"/>
      <c r="X145" s="113"/>
      <c r="Y145" s="113"/>
      <c r="Z145" s="97"/>
      <c r="AA145" s="97"/>
      <c r="AB145" s="157"/>
      <c r="AC145" s="97"/>
      <c r="AD145" s="97"/>
      <c r="AE145" s="97"/>
      <c r="AF145" s="76"/>
      <c r="AG145" s="77"/>
    </row>
    <row r="146" spans="1:33" s="106" customFormat="1">
      <c r="A146" s="111"/>
      <c r="B146" s="92"/>
      <c r="C146" s="197"/>
      <c r="D146" s="90"/>
      <c r="E146" s="90"/>
      <c r="F146" s="90"/>
      <c r="G146" s="90"/>
      <c r="H146" s="270"/>
      <c r="M146" s="1591"/>
      <c r="N146" s="113"/>
      <c r="O146" s="113"/>
      <c r="P146" s="113"/>
      <c r="Q146" s="113"/>
      <c r="R146" s="157"/>
      <c r="S146" s="113"/>
      <c r="T146" s="113"/>
      <c r="U146" s="113"/>
      <c r="V146" s="113"/>
      <c r="W146" s="157"/>
      <c r="X146" s="113"/>
      <c r="Y146" s="113"/>
      <c r="Z146" s="97"/>
      <c r="AA146" s="97"/>
      <c r="AB146" s="157"/>
      <c r="AC146" s="97"/>
      <c r="AD146" s="97"/>
      <c r="AE146" s="97"/>
      <c r="AF146" s="76"/>
      <c r="AG146" s="77"/>
    </row>
    <row r="147" spans="1:33" s="106" customFormat="1">
      <c r="A147" s="111"/>
      <c r="B147" s="92"/>
      <c r="C147" s="197"/>
      <c r="D147" s="90"/>
      <c r="E147" s="90"/>
      <c r="F147" s="90"/>
      <c r="G147" s="90"/>
      <c r="H147" s="270"/>
      <c r="M147" s="1591"/>
      <c r="N147" s="113"/>
      <c r="O147" s="113"/>
      <c r="P147" s="113"/>
      <c r="Q147" s="113"/>
      <c r="R147" s="157"/>
      <c r="S147" s="113"/>
      <c r="T147" s="113"/>
      <c r="U147" s="113"/>
      <c r="V147" s="113"/>
      <c r="W147" s="157"/>
      <c r="X147" s="113"/>
      <c r="Y147" s="113"/>
      <c r="Z147" s="97"/>
      <c r="AA147" s="97"/>
      <c r="AB147" s="157"/>
      <c r="AC147" s="97"/>
      <c r="AD147" s="97"/>
      <c r="AE147" s="97"/>
      <c r="AF147" s="76"/>
      <c r="AG147" s="77"/>
    </row>
    <row r="148" spans="1:33" s="106" customFormat="1">
      <c r="A148" s="111"/>
      <c r="B148" s="92"/>
      <c r="C148" s="197"/>
      <c r="D148" s="90"/>
      <c r="E148" s="90"/>
      <c r="F148" s="90"/>
      <c r="G148" s="90"/>
      <c r="H148" s="270"/>
      <c r="K148" s="90"/>
      <c r="L148" s="90"/>
      <c r="M148" s="396"/>
      <c r="N148" s="113"/>
      <c r="O148" s="113"/>
      <c r="P148" s="113"/>
      <c r="Q148" s="113"/>
      <c r="R148" s="157"/>
      <c r="S148" s="113"/>
      <c r="T148" s="113"/>
      <c r="U148" s="113"/>
      <c r="V148" s="113"/>
      <c r="W148" s="157"/>
      <c r="X148" s="113"/>
      <c r="Y148" s="113"/>
      <c r="Z148" s="97"/>
      <c r="AA148" s="97"/>
      <c r="AB148" s="157"/>
      <c r="AC148" s="76"/>
      <c r="AD148" s="76"/>
      <c r="AE148" s="76"/>
      <c r="AF148" s="76"/>
      <c r="AG148" s="77"/>
    </row>
    <row r="149" spans="1:33" s="106" customFormat="1">
      <c r="A149" s="111"/>
      <c r="B149" s="92"/>
      <c r="C149" s="197"/>
      <c r="D149" s="90"/>
      <c r="E149" s="90"/>
      <c r="F149" s="90"/>
      <c r="G149" s="90"/>
      <c r="H149" s="270"/>
      <c r="K149" s="90"/>
      <c r="L149" s="90"/>
      <c r="M149" s="396"/>
      <c r="N149" s="113"/>
      <c r="O149" s="113"/>
      <c r="P149" s="113"/>
      <c r="Q149" s="113"/>
      <c r="R149" s="157"/>
      <c r="S149" s="113"/>
      <c r="T149" s="113"/>
      <c r="U149" s="113"/>
      <c r="V149" s="113"/>
      <c r="W149" s="157"/>
      <c r="X149" s="113"/>
      <c r="Y149" s="113"/>
      <c r="Z149" s="97"/>
      <c r="AA149" s="97"/>
      <c r="AB149" s="157"/>
      <c r="AC149" s="76"/>
      <c r="AD149" s="76"/>
      <c r="AE149" s="76"/>
      <c r="AF149" s="76"/>
      <c r="AG149" s="77"/>
    </row>
    <row r="150" spans="1:33" s="106" customFormat="1">
      <c r="A150" s="111"/>
      <c r="B150" s="92"/>
      <c r="C150" s="197"/>
      <c r="D150" s="90"/>
      <c r="E150" s="90"/>
      <c r="F150" s="90"/>
      <c r="G150" s="90"/>
      <c r="H150" s="270"/>
      <c r="K150" s="90"/>
      <c r="L150" s="90"/>
      <c r="M150" s="396"/>
      <c r="N150" s="113"/>
      <c r="O150" s="113"/>
      <c r="P150" s="113"/>
      <c r="Q150" s="113"/>
      <c r="R150" s="157"/>
      <c r="S150" s="113"/>
      <c r="T150" s="113"/>
      <c r="U150" s="113"/>
      <c r="V150" s="113"/>
      <c r="W150" s="157"/>
      <c r="X150" s="113"/>
      <c r="Y150" s="113"/>
      <c r="Z150" s="97"/>
      <c r="AA150" s="97"/>
      <c r="AB150" s="157"/>
      <c r="AC150" s="76"/>
      <c r="AD150" s="76"/>
      <c r="AE150" s="76"/>
      <c r="AF150" s="76"/>
      <c r="AG150" s="77"/>
    </row>
    <row r="151" spans="1:33" s="106" customFormat="1">
      <c r="A151" s="111"/>
      <c r="B151" s="92"/>
      <c r="C151" s="197"/>
      <c r="D151" s="90"/>
      <c r="E151" s="90"/>
      <c r="F151" s="90"/>
      <c r="G151" s="90"/>
      <c r="H151" s="270"/>
      <c r="K151" s="90"/>
      <c r="L151" s="90"/>
      <c r="M151" s="396"/>
      <c r="N151" s="113"/>
      <c r="O151" s="113"/>
      <c r="P151" s="113"/>
      <c r="Q151" s="113"/>
      <c r="R151" s="157"/>
      <c r="S151" s="113"/>
      <c r="T151" s="113"/>
      <c r="U151" s="113"/>
      <c r="V151" s="113"/>
      <c r="W151" s="157"/>
      <c r="X151" s="113"/>
      <c r="Y151" s="113"/>
      <c r="Z151" s="97"/>
      <c r="AA151" s="97"/>
      <c r="AB151" s="157"/>
      <c r="AC151" s="76"/>
      <c r="AD151" s="76"/>
      <c r="AE151" s="76"/>
      <c r="AF151" s="76"/>
      <c r="AG151" s="77"/>
    </row>
    <row r="152" spans="1:33" s="106" customFormat="1">
      <c r="A152" s="111"/>
      <c r="B152" s="92"/>
      <c r="C152" s="197"/>
      <c r="D152" s="90"/>
      <c r="E152" s="90"/>
      <c r="F152" s="90"/>
      <c r="G152" s="90"/>
      <c r="H152" s="270"/>
      <c r="K152" s="90"/>
      <c r="L152" s="90"/>
      <c r="M152" s="396"/>
      <c r="N152" s="113"/>
      <c r="O152" s="113"/>
      <c r="P152" s="113"/>
      <c r="Q152" s="113"/>
      <c r="R152" s="157"/>
      <c r="S152" s="113"/>
      <c r="T152" s="113"/>
      <c r="U152" s="113"/>
      <c r="V152" s="113"/>
      <c r="W152" s="157"/>
      <c r="X152" s="113"/>
      <c r="Y152" s="113"/>
      <c r="Z152" s="97"/>
      <c r="AA152" s="97"/>
      <c r="AB152" s="157"/>
      <c r="AC152" s="76"/>
      <c r="AD152" s="76"/>
      <c r="AE152" s="76"/>
      <c r="AF152" s="76"/>
      <c r="AG152" s="77"/>
    </row>
    <row r="153" spans="1:33" s="106" customFormat="1">
      <c r="A153" s="111"/>
      <c r="B153" s="92"/>
      <c r="C153" s="197"/>
      <c r="D153" s="90"/>
      <c r="E153" s="90"/>
      <c r="F153" s="90"/>
      <c r="G153" s="90"/>
      <c r="H153" s="270"/>
      <c r="K153" s="90"/>
      <c r="L153" s="90"/>
      <c r="M153" s="396"/>
      <c r="N153" s="113"/>
      <c r="O153" s="113"/>
      <c r="P153" s="113"/>
      <c r="Q153" s="113"/>
      <c r="R153" s="157"/>
      <c r="S153" s="113"/>
      <c r="T153" s="113"/>
      <c r="U153" s="113"/>
      <c r="V153" s="113"/>
      <c r="W153" s="157"/>
      <c r="X153" s="113"/>
      <c r="Y153" s="113"/>
      <c r="Z153" s="97"/>
      <c r="AA153" s="97"/>
      <c r="AB153" s="157"/>
      <c r="AC153" s="76"/>
      <c r="AD153" s="76"/>
      <c r="AE153" s="76"/>
      <c r="AF153" s="76"/>
      <c r="AG153" s="77"/>
    </row>
    <row r="154" spans="1:33" s="106" customFormat="1">
      <c r="A154" s="111"/>
      <c r="B154" s="92"/>
      <c r="C154" s="197"/>
      <c r="D154" s="90"/>
      <c r="E154" s="90"/>
      <c r="F154" s="90"/>
      <c r="G154" s="90"/>
      <c r="H154" s="270"/>
      <c r="K154" s="90"/>
      <c r="L154" s="90"/>
      <c r="M154" s="396"/>
      <c r="N154" s="113"/>
      <c r="O154" s="113"/>
      <c r="P154" s="113"/>
      <c r="Q154" s="113"/>
      <c r="R154" s="157"/>
      <c r="S154" s="113"/>
      <c r="T154" s="113"/>
      <c r="U154" s="113"/>
      <c r="V154" s="113"/>
      <c r="W154" s="157"/>
      <c r="X154" s="113"/>
      <c r="Y154" s="113"/>
      <c r="Z154" s="97"/>
      <c r="AA154" s="97"/>
      <c r="AB154" s="157"/>
      <c r="AC154" s="76"/>
      <c r="AD154" s="76"/>
      <c r="AE154" s="76"/>
      <c r="AF154" s="76"/>
      <c r="AG154" s="77"/>
    </row>
    <row r="155" spans="1:33" s="106" customFormat="1">
      <c r="A155" s="111"/>
      <c r="B155" s="92"/>
      <c r="C155" s="197"/>
      <c r="D155" s="90"/>
      <c r="E155" s="90"/>
      <c r="F155" s="90"/>
      <c r="G155" s="90"/>
      <c r="H155" s="270"/>
      <c r="K155" s="90"/>
      <c r="L155" s="90"/>
      <c r="M155" s="396"/>
      <c r="N155" s="113"/>
      <c r="O155" s="113"/>
      <c r="P155" s="113"/>
      <c r="Q155" s="113"/>
      <c r="R155" s="157"/>
      <c r="S155" s="113"/>
      <c r="T155" s="113"/>
      <c r="U155" s="113"/>
      <c r="V155" s="113"/>
      <c r="W155" s="157"/>
      <c r="X155" s="113"/>
      <c r="Y155" s="113"/>
      <c r="Z155" s="97"/>
      <c r="AA155" s="97"/>
      <c r="AB155" s="157"/>
      <c r="AC155" s="76"/>
      <c r="AD155" s="76"/>
      <c r="AE155" s="76"/>
      <c r="AF155" s="76"/>
      <c r="AG155" s="77"/>
    </row>
    <row r="156" spans="1:33" s="106" customFormat="1">
      <c r="A156" s="111"/>
      <c r="B156" s="92"/>
      <c r="C156" s="197"/>
      <c r="D156" s="90"/>
      <c r="E156" s="90"/>
      <c r="F156" s="90"/>
      <c r="G156" s="90"/>
      <c r="H156" s="270"/>
      <c r="K156" s="90"/>
      <c r="L156" s="90"/>
      <c r="M156" s="396"/>
      <c r="N156" s="113"/>
      <c r="O156" s="113"/>
      <c r="P156" s="113"/>
      <c r="Q156" s="113"/>
      <c r="R156" s="157"/>
      <c r="S156" s="113"/>
      <c r="T156" s="113"/>
      <c r="U156" s="113"/>
      <c r="V156" s="113"/>
      <c r="W156" s="157"/>
      <c r="X156" s="113"/>
      <c r="Y156" s="113"/>
      <c r="Z156" s="97"/>
      <c r="AA156" s="97"/>
      <c r="AB156" s="157"/>
      <c r="AC156" s="76"/>
      <c r="AD156" s="76"/>
      <c r="AE156" s="76"/>
      <c r="AF156" s="76"/>
      <c r="AG156" s="77"/>
    </row>
    <row r="157" spans="1:33" s="106" customFormat="1">
      <c r="A157" s="111"/>
      <c r="B157" s="92"/>
      <c r="C157" s="197"/>
      <c r="D157" s="90"/>
      <c r="E157" s="90"/>
      <c r="F157" s="90"/>
      <c r="G157" s="90"/>
      <c r="H157" s="270"/>
      <c r="K157" s="90"/>
      <c r="L157" s="90"/>
      <c r="M157" s="396"/>
      <c r="N157" s="113"/>
      <c r="O157" s="113"/>
      <c r="P157" s="113"/>
      <c r="Q157" s="113"/>
      <c r="R157" s="157"/>
      <c r="S157" s="113"/>
      <c r="T157" s="113"/>
      <c r="U157" s="113"/>
      <c r="V157" s="113"/>
      <c r="W157" s="157"/>
      <c r="X157" s="113"/>
      <c r="Y157" s="113"/>
      <c r="Z157" s="97"/>
      <c r="AA157" s="97"/>
      <c r="AB157" s="157"/>
      <c r="AC157" s="76"/>
      <c r="AD157" s="76"/>
      <c r="AE157" s="76"/>
      <c r="AF157" s="76"/>
      <c r="AG157" s="77"/>
    </row>
    <row r="158" spans="1:33" s="106" customFormat="1">
      <c r="A158" s="111"/>
      <c r="B158" s="92"/>
      <c r="C158" s="197"/>
      <c r="D158" s="90"/>
      <c r="E158" s="90"/>
      <c r="F158" s="90"/>
      <c r="G158" s="90"/>
      <c r="H158" s="270"/>
      <c r="K158" s="90"/>
      <c r="L158" s="90"/>
      <c r="M158" s="396"/>
      <c r="N158" s="113"/>
      <c r="O158" s="113"/>
      <c r="P158" s="113"/>
      <c r="Q158" s="113"/>
      <c r="R158" s="157"/>
      <c r="S158" s="113"/>
      <c r="T158" s="113"/>
      <c r="U158" s="113"/>
      <c r="V158" s="113"/>
      <c r="W158" s="157"/>
      <c r="X158" s="113"/>
      <c r="Y158" s="113"/>
      <c r="Z158" s="97"/>
      <c r="AA158" s="97"/>
      <c r="AB158" s="157"/>
      <c r="AC158" s="76"/>
      <c r="AD158" s="76"/>
      <c r="AE158" s="76"/>
      <c r="AF158" s="76"/>
      <c r="AG158" s="77"/>
    </row>
    <row r="159" spans="1:33" s="106" customFormat="1">
      <c r="A159" s="111"/>
      <c r="B159" s="92"/>
      <c r="C159" s="197"/>
      <c r="D159" s="90"/>
      <c r="E159" s="90"/>
      <c r="F159" s="90"/>
      <c r="G159" s="90"/>
      <c r="H159" s="270"/>
      <c r="K159" s="90"/>
      <c r="L159" s="90"/>
      <c r="M159" s="396"/>
      <c r="N159" s="113"/>
      <c r="O159" s="113"/>
      <c r="P159" s="113"/>
      <c r="Q159" s="113"/>
      <c r="R159" s="157"/>
      <c r="S159" s="113"/>
      <c r="T159" s="113"/>
      <c r="U159" s="113"/>
      <c r="V159" s="113"/>
      <c r="W159" s="157"/>
      <c r="X159" s="113"/>
      <c r="Y159" s="113"/>
      <c r="Z159" s="97"/>
      <c r="AA159" s="97"/>
      <c r="AB159" s="157"/>
      <c r="AC159" s="76"/>
      <c r="AD159" s="76"/>
      <c r="AE159" s="76"/>
      <c r="AF159" s="76"/>
      <c r="AG159" s="77"/>
    </row>
    <row r="160" spans="1:33" s="106" customFormat="1">
      <c r="A160" s="111"/>
      <c r="B160" s="92"/>
      <c r="C160" s="197"/>
      <c r="D160" s="90"/>
      <c r="E160" s="90"/>
      <c r="F160" s="90"/>
      <c r="G160" s="90"/>
      <c r="H160" s="270"/>
      <c r="K160" s="90"/>
      <c r="L160" s="90"/>
      <c r="M160" s="396"/>
      <c r="N160" s="113"/>
      <c r="O160" s="113"/>
      <c r="P160" s="113"/>
      <c r="Q160" s="113"/>
      <c r="R160" s="157"/>
      <c r="S160" s="113"/>
      <c r="T160" s="113"/>
      <c r="U160" s="113"/>
      <c r="V160" s="113"/>
      <c r="W160" s="157"/>
      <c r="X160" s="113"/>
      <c r="Y160" s="113"/>
      <c r="Z160" s="97"/>
      <c r="AA160" s="97"/>
      <c r="AB160" s="157"/>
      <c r="AC160" s="76"/>
      <c r="AD160" s="76"/>
      <c r="AE160" s="76"/>
      <c r="AF160" s="76"/>
      <c r="AG160" s="77"/>
    </row>
    <row r="161" spans="1:33" s="106" customFormat="1">
      <c r="A161" s="111"/>
      <c r="B161" s="92"/>
      <c r="C161" s="197"/>
      <c r="D161" s="90"/>
      <c r="E161" s="90"/>
      <c r="F161" s="90"/>
      <c r="G161" s="90"/>
      <c r="H161" s="270"/>
      <c r="K161" s="90"/>
      <c r="L161" s="90"/>
      <c r="M161" s="396"/>
      <c r="N161" s="113"/>
      <c r="O161" s="113"/>
      <c r="P161" s="113"/>
      <c r="Q161" s="113"/>
      <c r="R161" s="157"/>
      <c r="S161" s="113"/>
      <c r="T161" s="113"/>
      <c r="U161" s="113"/>
      <c r="V161" s="113"/>
      <c r="W161" s="157"/>
      <c r="X161" s="113"/>
      <c r="Y161" s="113"/>
      <c r="Z161" s="97"/>
      <c r="AA161" s="97"/>
      <c r="AB161" s="157"/>
      <c r="AC161" s="76"/>
      <c r="AD161" s="76"/>
      <c r="AE161" s="76"/>
      <c r="AF161" s="76"/>
      <c r="AG161" s="77"/>
    </row>
    <row r="162" spans="1:33" s="106" customFormat="1">
      <c r="A162" s="111"/>
      <c r="B162" s="92"/>
      <c r="C162" s="197"/>
      <c r="D162" s="90"/>
      <c r="E162" s="90"/>
      <c r="F162" s="90"/>
      <c r="G162" s="90"/>
      <c r="H162" s="270"/>
      <c r="K162" s="90"/>
      <c r="L162" s="90"/>
      <c r="M162" s="396"/>
      <c r="N162" s="113"/>
      <c r="O162" s="113"/>
      <c r="P162" s="113"/>
      <c r="Q162" s="113"/>
      <c r="R162" s="157"/>
      <c r="S162" s="113"/>
      <c r="T162" s="113"/>
      <c r="U162" s="113"/>
      <c r="V162" s="113"/>
      <c r="W162" s="157"/>
      <c r="X162" s="113"/>
      <c r="Y162" s="113"/>
      <c r="Z162" s="97"/>
      <c r="AA162" s="97"/>
      <c r="AB162" s="157"/>
      <c r="AC162" s="76"/>
      <c r="AD162" s="76"/>
      <c r="AE162" s="76"/>
      <c r="AF162" s="76"/>
      <c r="AG162" s="77"/>
    </row>
    <row r="163" spans="1:33" s="106" customFormat="1">
      <c r="A163" s="111"/>
      <c r="B163" s="92"/>
      <c r="C163" s="197"/>
      <c r="D163" s="90"/>
      <c r="E163" s="90"/>
      <c r="F163" s="90"/>
      <c r="G163" s="90"/>
      <c r="H163" s="270"/>
      <c r="K163" s="90"/>
      <c r="L163" s="90"/>
      <c r="M163" s="396"/>
      <c r="N163" s="113"/>
      <c r="O163" s="113"/>
      <c r="P163" s="113"/>
      <c r="Q163" s="113"/>
      <c r="R163" s="157"/>
      <c r="S163" s="113"/>
      <c r="T163" s="113"/>
      <c r="U163" s="113"/>
      <c r="V163" s="113"/>
      <c r="W163" s="157"/>
      <c r="X163" s="113"/>
      <c r="Y163" s="113"/>
      <c r="Z163" s="97"/>
      <c r="AA163" s="97"/>
      <c r="AB163" s="157"/>
      <c r="AC163" s="76"/>
      <c r="AD163" s="76"/>
      <c r="AE163" s="76"/>
      <c r="AF163" s="76"/>
      <c r="AG163" s="77"/>
    </row>
    <row r="164" spans="1:33" s="106" customFormat="1">
      <c r="A164" s="111"/>
      <c r="B164" s="92"/>
      <c r="C164" s="197"/>
      <c r="D164" s="90"/>
      <c r="E164" s="90"/>
      <c r="F164" s="90"/>
      <c r="G164" s="90"/>
      <c r="H164" s="270"/>
      <c r="K164" s="90"/>
      <c r="L164" s="90"/>
      <c r="M164" s="396"/>
      <c r="N164" s="113"/>
      <c r="O164" s="113"/>
      <c r="P164" s="113"/>
      <c r="Q164" s="113"/>
      <c r="R164" s="157"/>
      <c r="S164" s="113"/>
      <c r="T164" s="113"/>
      <c r="U164" s="113"/>
      <c r="V164" s="113"/>
      <c r="W164" s="157"/>
      <c r="X164" s="113"/>
      <c r="Y164" s="113"/>
      <c r="Z164" s="97"/>
      <c r="AA164" s="97"/>
      <c r="AB164" s="157"/>
      <c r="AC164" s="76"/>
      <c r="AD164" s="76"/>
      <c r="AE164" s="76"/>
      <c r="AF164" s="76"/>
      <c r="AG164" s="77"/>
    </row>
    <row r="165" spans="1:33" s="106" customFormat="1">
      <c r="A165" s="111"/>
      <c r="B165" s="92"/>
      <c r="C165" s="197"/>
      <c r="D165" s="90"/>
      <c r="E165" s="90"/>
      <c r="F165" s="90"/>
      <c r="G165" s="90"/>
      <c r="H165" s="270"/>
      <c r="K165" s="90"/>
      <c r="L165" s="90"/>
      <c r="M165" s="396"/>
      <c r="N165" s="113"/>
      <c r="O165" s="113"/>
      <c r="P165" s="113"/>
      <c r="Q165" s="113"/>
      <c r="R165" s="157"/>
      <c r="S165" s="113"/>
      <c r="T165" s="113"/>
      <c r="U165" s="113"/>
      <c r="V165" s="113"/>
      <c r="W165" s="157"/>
      <c r="X165" s="113"/>
      <c r="Y165" s="113"/>
      <c r="Z165" s="97"/>
      <c r="AA165" s="97"/>
      <c r="AB165" s="157"/>
      <c r="AC165" s="76"/>
      <c r="AD165" s="76"/>
      <c r="AE165" s="76"/>
      <c r="AF165" s="76"/>
      <c r="AG165" s="77"/>
    </row>
    <row r="166" spans="1:33" s="106" customFormat="1">
      <c r="A166" s="111"/>
      <c r="B166" s="92"/>
      <c r="C166" s="197"/>
      <c r="D166" s="90"/>
      <c r="E166" s="90"/>
      <c r="F166" s="90"/>
      <c r="G166" s="90"/>
      <c r="H166" s="270"/>
      <c r="K166" s="90"/>
      <c r="L166" s="90"/>
      <c r="M166" s="396"/>
      <c r="N166" s="113"/>
      <c r="O166" s="113"/>
      <c r="P166" s="113"/>
      <c r="Q166" s="113"/>
      <c r="R166" s="157"/>
      <c r="S166" s="113"/>
      <c r="T166" s="113"/>
      <c r="U166" s="113"/>
      <c r="V166" s="113"/>
      <c r="W166" s="157"/>
      <c r="X166" s="113"/>
      <c r="Y166" s="113"/>
      <c r="Z166" s="97"/>
      <c r="AA166" s="97"/>
      <c r="AB166" s="157"/>
      <c r="AC166" s="76"/>
      <c r="AD166" s="76"/>
      <c r="AE166" s="76"/>
      <c r="AF166" s="76"/>
      <c r="AG166" s="77"/>
    </row>
    <row r="167" spans="1:33" s="106" customFormat="1">
      <c r="A167" s="111"/>
      <c r="B167" s="92"/>
      <c r="C167" s="197"/>
      <c r="D167" s="90"/>
      <c r="E167" s="90"/>
      <c r="F167" s="90"/>
      <c r="G167" s="90"/>
      <c r="H167" s="270"/>
      <c r="K167" s="90"/>
      <c r="L167" s="90"/>
      <c r="M167" s="396"/>
      <c r="N167" s="113"/>
      <c r="O167" s="113"/>
      <c r="P167" s="113"/>
      <c r="Q167" s="113"/>
      <c r="R167" s="157"/>
      <c r="S167" s="113"/>
      <c r="T167" s="113"/>
      <c r="U167" s="113"/>
      <c r="V167" s="113"/>
      <c r="W167" s="157"/>
      <c r="X167" s="113"/>
      <c r="Y167" s="113"/>
      <c r="Z167" s="97"/>
      <c r="AA167" s="97"/>
      <c r="AB167" s="157"/>
      <c r="AC167" s="76"/>
      <c r="AD167" s="76"/>
      <c r="AE167" s="76"/>
      <c r="AF167" s="76"/>
      <c r="AG167" s="77"/>
    </row>
    <row r="168" spans="1:33" s="106" customFormat="1">
      <c r="A168" s="111"/>
      <c r="B168" s="92"/>
      <c r="C168" s="197"/>
      <c r="D168" s="90"/>
      <c r="E168" s="90"/>
      <c r="F168" s="90"/>
      <c r="G168" s="90"/>
      <c r="H168" s="270"/>
      <c r="K168" s="90"/>
      <c r="L168" s="90"/>
      <c r="M168" s="396"/>
      <c r="N168" s="113"/>
      <c r="O168" s="113"/>
      <c r="P168" s="113"/>
      <c r="Q168" s="113"/>
      <c r="R168" s="157"/>
      <c r="S168" s="113"/>
      <c r="T168" s="113"/>
      <c r="U168" s="113"/>
      <c r="V168" s="113"/>
      <c r="W168" s="157"/>
      <c r="X168" s="113"/>
      <c r="Y168" s="113"/>
      <c r="Z168" s="97"/>
      <c r="AA168" s="97"/>
      <c r="AB168" s="157"/>
      <c r="AC168" s="76"/>
      <c r="AD168" s="76"/>
      <c r="AE168" s="76"/>
      <c r="AF168" s="76"/>
      <c r="AG168" s="77"/>
    </row>
    <row r="169" spans="1:33" s="106" customFormat="1">
      <c r="A169" s="111"/>
      <c r="B169" s="92"/>
      <c r="C169" s="197"/>
      <c r="D169" s="90"/>
      <c r="E169" s="90"/>
      <c r="F169" s="90"/>
      <c r="G169" s="90"/>
      <c r="H169" s="270"/>
      <c r="K169" s="90"/>
      <c r="L169" s="90"/>
      <c r="M169" s="396"/>
      <c r="N169" s="113"/>
      <c r="O169" s="113"/>
      <c r="P169" s="113"/>
      <c r="Q169" s="113"/>
      <c r="R169" s="157"/>
      <c r="S169" s="113"/>
      <c r="T169" s="113"/>
      <c r="U169" s="113"/>
      <c r="V169" s="113"/>
      <c r="W169" s="157"/>
      <c r="X169" s="113"/>
      <c r="Y169" s="113"/>
      <c r="Z169" s="97"/>
      <c r="AA169" s="97"/>
      <c r="AB169" s="157"/>
      <c r="AC169" s="76"/>
      <c r="AD169" s="76"/>
      <c r="AE169" s="76"/>
      <c r="AF169" s="76"/>
      <c r="AG169" s="77"/>
    </row>
    <row r="170" spans="1:33" s="106" customFormat="1">
      <c r="A170" s="111"/>
      <c r="B170" s="92"/>
      <c r="C170" s="197"/>
      <c r="D170" s="90"/>
      <c r="E170" s="90"/>
      <c r="F170" s="90"/>
      <c r="G170" s="90"/>
      <c r="H170" s="270"/>
      <c r="K170" s="90"/>
      <c r="L170" s="90"/>
      <c r="M170" s="396"/>
      <c r="N170" s="113"/>
      <c r="O170" s="113"/>
      <c r="P170" s="113"/>
      <c r="Q170" s="113"/>
      <c r="R170" s="157"/>
      <c r="S170" s="113"/>
      <c r="T170" s="113"/>
      <c r="U170" s="113"/>
      <c r="V170" s="113"/>
      <c r="W170" s="157"/>
      <c r="X170" s="113"/>
      <c r="Y170" s="113"/>
      <c r="Z170" s="97"/>
      <c r="AA170" s="97"/>
      <c r="AB170" s="157"/>
      <c r="AC170" s="76"/>
      <c r="AD170" s="76"/>
      <c r="AE170" s="76"/>
      <c r="AF170" s="76"/>
      <c r="AG170" s="77"/>
    </row>
    <row r="171" spans="1:33" s="106" customFormat="1">
      <c r="A171" s="111"/>
      <c r="B171" s="92"/>
      <c r="C171" s="197"/>
      <c r="D171" s="90"/>
      <c r="E171" s="90"/>
      <c r="F171" s="90"/>
      <c r="G171" s="90"/>
      <c r="H171" s="270"/>
      <c r="K171" s="90"/>
      <c r="L171" s="90"/>
      <c r="M171" s="396"/>
      <c r="N171" s="113"/>
      <c r="O171" s="113"/>
      <c r="P171" s="113"/>
      <c r="Q171" s="113"/>
      <c r="R171" s="157"/>
      <c r="S171" s="113"/>
      <c r="T171" s="113"/>
      <c r="U171" s="113"/>
      <c r="V171" s="113"/>
      <c r="W171" s="157"/>
      <c r="X171" s="113"/>
      <c r="Y171" s="113"/>
      <c r="Z171" s="97"/>
      <c r="AA171" s="97"/>
      <c r="AB171" s="157"/>
      <c r="AC171" s="76"/>
      <c r="AD171" s="76"/>
      <c r="AE171" s="76"/>
      <c r="AF171" s="76"/>
      <c r="AG171" s="77"/>
    </row>
    <row r="172" spans="1:33" s="106" customFormat="1">
      <c r="A172" s="111"/>
      <c r="B172" s="92"/>
      <c r="C172" s="197"/>
      <c r="D172" s="90"/>
      <c r="E172" s="90"/>
      <c r="F172" s="90"/>
      <c r="G172" s="90"/>
      <c r="H172" s="270"/>
      <c r="K172" s="90"/>
      <c r="L172" s="90"/>
      <c r="M172" s="396"/>
      <c r="N172" s="113"/>
      <c r="O172" s="113"/>
      <c r="P172" s="113"/>
      <c r="Q172" s="113"/>
      <c r="R172" s="157"/>
      <c r="S172" s="113"/>
      <c r="T172" s="113"/>
      <c r="U172" s="113"/>
      <c r="V172" s="113"/>
      <c r="W172" s="157"/>
      <c r="X172" s="113"/>
      <c r="Y172" s="113"/>
      <c r="Z172" s="97"/>
      <c r="AA172" s="97"/>
      <c r="AB172" s="157"/>
      <c r="AC172" s="76"/>
      <c r="AD172" s="76"/>
      <c r="AE172" s="76"/>
      <c r="AF172" s="76"/>
      <c r="AG172" s="77"/>
    </row>
  </sheetData>
  <autoFilter ref="A14:AG52"/>
  <mergeCells count="18">
    <mergeCell ref="A49:G49"/>
    <mergeCell ref="B50:G50"/>
    <mergeCell ref="B51:G51"/>
    <mergeCell ref="B52:G52"/>
    <mergeCell ref="B1:G1"/>
    <mergeCell ref="B2:G2"/>
    <mergeCell ref="B48:C48"/>
    <mergeCell ref="S13:W13"/>
    <mergeCell ref="X13:AB13"/>
    <mergeCell ref="A3:G3"/>
    <mergeCell ref="B4:G4"/>
    <mergeCell ref="B13:G13"/>
    <mergeCell ref="I13:M13"/>
    <mergeCell ref="N13:R13"/>
    <mergeCell ref="D12:E12"/>
    <mergeCell ref="F12:G12"/>
    <mergeCell ref="I12:R12"/>
    <mergeCell ref="S12:AB12"/>
  </mergeCells>
  <printOptions horizontalCentered="1"/>
  <pageMargins left="0.9055118110236221" right="0.59055118110236227" top="0.98425196850393704" bottom="4.1338582677165361" header="0.51181102362204722" footer="3.5433070866141736"/>
  <pageSetup paperSize="9" scale="90" firstPageNumber="7" fitToHeight="0" orientation="portrait" blackAndWhite="1" useFirstPageNumber="1" r:id="rId1"/>
  <headerFooter alignWithMargins="0">
    <oddHeader xml:space="preserve">&amp;C   </oddHeader>
    <oddFooter>&amp;C&amp;"Times New Roman,Bold"&amp;P</oddFooter>
  </headerFooter>
  <rowBreaks count="1" manualBreakCount="1">
    <brk id="37" max="7" man="1"/>
  </rowBreaks>
</worksheet>
</file>

<file path=xl/worksheets/sheet6.xml><?xml version="1.0" encoding="utf-8"?>
<worksheet xmlns="http://schemas.openxmlformats.org/spreadsheetml/2006/main" xmlns:r="http://schemas.openxmlformats.org/officeDocument/2006/relationships">
  <dimension ref="A1:AG33"/>
  <sheetViews>
    <sheetView view="pageBreakPreview" topLeftCell="A8" zoomScaleNormal="115" zoomScaleSheetLayoutView="100" workbookViewId="0">
      <selection activeCell="C27" sqref="C27:H31"/>
    </sheetView>
  </sheetViews>
  <sheetFormatPr defaultRowHeight="12.75"/>
  <cols>
    <col min="2" max="2" width="9.42578125" bestFit="1" customWidth="1"/>
    <col min="3" max="3" width="28.28515625" customWidth="1"/>
    <col min="5" max="5" width="9.85546875" customWidth="1"/>
    <col min="6" max="6" width="11" customWidth="1"/>
    <col min="7" max="7" width="10.140625" customWidth="1"/>
    <col min="8" max="8" width="3.7109375" customWidth="1"/>
  </cols>
  <sheetData>
    <row r="1" spans="1:33" s="345" customFormat="1" ht="13.5" customHeight="1">
      <c r="A1" s="1507" t="s">
        <v>237</v>
      </c>
      <c r="B1" s="1507"/>
      <c r="C1" s="1507"/>
      <c r="D1" s="1507"/>
      <c r="E1" s="1507"/>
      <c r="F1" s="1507"/>
      <c r="G1" s="1507"/>
      <c r="H1" s="1446"/>
      <c r="I1" s="655"/>
      <c r="J1" s="655"/>
      <c r="K1" s="655"/>
      <c r="L1" s="655"/>
      <c r="M1" s="655"/>
      <c r="N1" s="351"/>
      <c r="O1" s="351"/>
      <c r="P1" s="351"/>
      <c r="Q1" s="351"/>
      <c r="R1" s="351"/>
      <c r="S1" s="351"/>
      <c r="T1" s="351"/>
      <c r="U1" s="351"/>
      <c r="V1" s="351"/>
      <c r="W1" s="351"/>
      <c r="X1" s="351"/>
      <c r="Y1" s="351"/>
      <c r="Z1" s="351"/>
      <c r="AA1" s="351"/>
      <c r="AB1" s="941"/>
      <c r="AC1" s="351"/>
      <c r="AD1" s="351"/>
      <c r="AE1" s="351"/>
      <c r="AF1" s="351"/>
      <c r="AG1" s="346"/>
    </row>
    <row r="2" spans="1:33" s="345" customFormat="1" ht="13.5" customHeight="1">
      <c r="A2" s="1507" t="s">
        <v>238</v>
      </c>
      <c r="B2" s="1507"/>
      <c r="C2" s="1507"/>
      <c r="D2" s="1507"/>
      <c r="E2" s="1507"/>
      <c r="F2" s="1507"/>
      <c r="G2" s="1507"/>
      <c r="H2" s="1446"/>
      <c r="I2" s="655"/>
      <c r="J2" s="655"/>
      <c r="K2" s="655"/>
      <c r="L2" s="655"/>
      <c r="M2" s="655"/>
      <c r="N2" s="351"/>
      <c r="O2" s="351"/>
      <c r="P2" s="351"/>
      <c r="Q2" s="351"/>
      <c r="R2" s="351"/>
      <c r="S2" s="351"/>
      <c r="T2" s="351"/>
      <c r="U2" s="351"/>
      <c r="V2" s="351"/>
      <c r="W2" s="351"/>
      <c r="X2" s="351"/>
      <c r="Y2" s="351"/>
      <c r="Z2" s="351"/>
      <c r="AA2" s="351"/>
      <c r="AB2" s="941"/>
      <c r="AC2" s="351"/>
      <c r="AD2" s="351"/>
      <c r="AE2" s="351"/>
      <c r="AF2" s="351"/>
      <c r="AG2" s="346"/>
    </row>
    <row r="3" spans="1:33" s="345" customFormat="1" ht="13.5" customHeight="1">
      <c r="A3" s="1513" t="s">
        <v>266</v>
      </c>
      <c r="B3" s="1513"/>
      <c r="C3" s="1513"/>
      <c r="D3" s="1513"/>
      <c r="E3" s="1513"/>
      <c r="F3" s="1513"/>
      <c r="G3" s="1513"/>
      <c r="H3" s="1444"/>
      <c r="I3" s="957"/>
      <c r="J3" s="957"/>
      <c r="K3" s="957"/>
      <c r="L3" s="957"/>
      <c r="M3" s="957"/>
      <c r="N3" s="351"/>
      <c r="O3" s="351"/>
      <c r="P3" s="351"/>
      <c r="Q3" s="351"/>
      <c r="R3" s="351"/>
      <c r="S3" s="351"/>
      <c r="T3" s="351"/>
      <c r="U3" s="351"/>
      <c r="V3" s="351"/>
      <c r="W3" s="351"/>
      <c r="X3" s="351"/>
      <c r="Y3" s="351"/>
      <c r="Z3" s="351"/>
      <c r="AA3" s="351"/>
      <c r="AB3" s="941"/>
      <c r="AC3" s="351"/>
      <c r="AD3" s="351"/>
      <c r="AE3" s="351"/>
      <c r="AF3" s="351"/>
      <c r="AG3" s="346"/>
    </row>
    <row r="4" spans="1:33" s="345" customFormat="1" ht="13.5" customHeight="1">
      <c r="A4" s="30"/>
      <c r="B4" s="1499"/>
      <c r="C4" s="1499"/>
      <c r="D4" s="1499"/>
      <c r="E4" s="1499"/>
      <c r="F4" s="1499"/>
      <c r="G4" s="1499"/>
      <c r="H4" s="1445"/>
      <c r="I4" s="957"/>
      <c r="J4" s="957"/>
      <c r="K4" s="957"/>
      <c r="L4" s="957"/>
      <c r="M4" s="957"/>
      <c r="N4" s="351"/>
      <c r="O4" s="351"/>
      <c r="P4" s="351"/>
      <c r="Q4" s="351"/>
      <c r="R4" s="351"/>
      <c r="S4" s="351"/>
      <c r="T4" s="351"/>
      <c r="U4" s="351"/>
      <c r="V4" s="351"/>
      <c r="W4" s="351"/>
      <c r="X4" s="351"/>
      <c r="Y4" s="351"/>
      <c r="Z4" s="351"/>
      <c r="AA4" s="351"/>
      <c r="AB4" s="941"/>
      <c r="AC4" s="351"/>
      <c r="AD4" s="351"/>
      <c r="AE4" s="351"/>
      <c r="AF4" s="351"/>
      <c r="AG4" s="346"/>
    </row>
    <row r="5" spans="1:33" s="345" customFormat="1" ht="13.5" customHeight="1">
      <c r="A5" s="30"/>
      <c r="B5" s="26"/>
      <c r="C5" s="26"/>
      <c r="D5" s="31"/>
      <c r="E5" s="32" t="s">
        <v>5</v>
      </c>
      <c r="F5" s="32" t="s">
        <v>6</v>
      </c>
      <c r="G5" s="32" t="s">
        <v>100</v>
      </c>
      <c r="H5" s="29"/>
      <c r="I5" s="957"/>
      <c r="J5" s="958"/>
      <c r="K5" s="957"/>
      <c r="L5" s="958"/>
      <c r="M5" s="958"/>
      <c r="N5" s="351"/>
      <c r="O5" s="351"/>
      <c r="P5" s="351"/>
      <c r="Q5" s="351"/>
      <c r="R5" s="351"/>
      <c r="S5" s="351"/>
      <c r="T5" s="351"/>
      <c r="U5" s="351"/>
      <c r="V5" s="351"/>
      <c r="W5" s="351"/>
      <c r="X5" s="351"/>
      <c r="Y5" s="351"/>
      <c r="Z5" s="351"/>
      <c r="AA5" s="351"/>
      <c r="AB5" s="941"/>
      <c r="AC5" s="351"/>
      <c r="AD5" s="351"/>
      <c r="AE5" s="351"/>
      <c r="AF5" s="351"/>
      <c r="AG5" s="346"/>
    </row>
    <row r="6" spans="1:33" s="345" customFormat="1" ht="15" customHeight="1">
      <c r="A6" s="30"/>
      <c r="B6" s="1318" t="s">
        <v>7</v>
      </c>
      <c r="C6" s="1362" t="s">
        <v>8</v>
      </c>
      <c r="D6" s="34" t="s">
        <v>49</v>
      </c>
      <c r="E6" s="28">
        <v>57782</v>
      </c>
      <c r="F6" s="1377">
        <v>0</v>
      </c>
      <c r="G6" s="28">
        <f>SUM(E6:F6)</f>
        <v>57782</v>
      </c>
      <c r="H6" s="28"/>
      <c r="I6" s="957"/>
      <c r="J6" s="958"/>
      <c r="K6" s="957"/>
      <c r="L6" s="958"/>
      <c r="M6" s="958"/>
      <c r="N6" s="351"/>
      <c r="O6" s="351"/>
      <c r="P6" s="351"/>
      <c r="Q6" s="351"/>
      <c r="R6" s="351"/>
      <c r="S6" s="351"/>
      <c r="T6" s="351"/>
      <c r="U6" s="351"/>
      <c r="V6" s="351"/>
      <c r="W6" s="351"/>
      <c r="X6" s="351"/>
      <c r="Y6" s="351"/>
      <c r="Z6" s="351"/>
      <c r="AA6" s="351"/>
      <c r="AB6" s="941"/>
      <c r="AC6" s="351"/>
      <c r="AD6" s="351"/>
      <c r="AE6" s="351"/>
      <c r="AF6" s="351"/>
      <c r="AG6" s="346"/>
    </row>
    <row r="7" spans="1:33" s="451" customFormat="1" ht="15" customHeight="1">
      <c r="A7" s="30"/>
      <c r="B7" s="1318" t="s">
        <v>9</v>
      </c>
      <c r="C7" s="1362" t="s">
        <v>225</v>
      </c>
      <c r="D7" s="34" t="s">
        <v>49</v>
      </c>
      <c r="E7" s="1377">
        <v>0</v>
      </c>
      <c r="F7" s="1053">
        <v>0</v>
      </c>
      <c r="G7" s="1377">
        <f>F7+E7</f>
        <v>0</v>
      </c>
      <c r="H7" s="1377"/>
      <c r="I7" s="684"/>
      <c r="J7" s="684"/>
      <c r="K7" s="685"/>
      <c r="L7" s="684"/>
      <c r="M7" s="684"/>
    </row>
    <row r="8" spans="1:33" s="451" customFormat="1" ht="27" customHeight="1">
      <c r="A8" s="30"/>
      <c r="B8" s="954" t="s">
        <v>22</v>
      </c>
      <c r="C8" s="950" t="s">
        <v>226</v>
      </c>
      <c r="D8" s="36" t="s">
        <v>49</v>
      </c>
      <c r="E8" s="29">
        <f>G23</f>
        <v>5885</v>
      </c>
      <c r="F8" s="1053">
        <v>0</v>
      </c>
      <c r="G8" s="29">
        <f>SUM(E8:F8)</f>
        <v>5885</v>
      </c>
      <c r="H8" s="29"/>
      <c r="I8" s="684"/>
      <c r="J8" s="684"/>
      <c r="K8" s="685"/>
      <c r="L8" s="684"/>
      <c r="M8" s="684"/>
      <c r="N8" s="447"/>
      <c r="O8" s="447"/>
      <c r="P8" s="447"/>
      <c r="Q8" s="447"/>
      <c r="R8" s="447"/>
      <c r="S8" s="447"/>
      <c r="T8" s="447"/>
      <c r="U8" s="447"/>
      <c r="V8" s="447"/>
      <c r="W8" s="447"/>
      <c r="X8" s="447"/>
      <c r="Y8" s="447"/>
      <c r="Z8" s="447"/>
      <c r="AA8" s="447"/>
      <c r="AB8" s="447"/>
      <c r="AC8" s="447"/>
      <c r="AD8" s="447"/>
    </row>
    <row r="9" spans="1:33" s="451" customFormat="1" ht="15.6" customHeight="1">
      <c r="A9" s="30"/>
      <c r="B9" s="1361" t="s">
        <v>48</v>
      </c>
      <c r="C9" s="1362" t="s">
        <v>227</v>
      </c>
      <c r="D9" s="38" t="s">
        <v>49</v>
      </c>
      <c r="E9" s="39">
        <f>SUM(E5:E8)</f>
        <v>63667</v>
      </c>
      <c r="F9" s="1194">
        <f>SUM(F5:F8)</f>
        <v>0</v>
      </c>
      <c r="G9" s="39">
        <f>SUM(G5:G8)</f>
        <v>63667</v>
      </c>
      <c r="H9" s="28"/>
      <c r="I9" s="684"/>
      <c r="J9" s="684"/>
      <c r="K9" s="685"/>
      <c r="L9" s="684"/>
      <c r="M9" s="684"/>
      <c r="N9" s="447"/>
      <c r="O9" s="447"/>
      <c r="P9" s="447"/>
      <c r="Q9" s="447"/>
      <c r="R9" s="447"/>
      <c r="S9" s="447"/>
      <c r="T9" s="447"/>
      <c r="U9" s="447"/>
      <c r="V9" s="447"/>
      <c r="W9" s="447"/>
      <c r="X9" s="447"/>
      <c r="Y9" s="447"/>
      <c r="Z9" s="447"/>
      <c r="AA9" s="447"/>
      <c r="AB9" s="447"/>
      <c r="AC9" s="447"/>
      <c r="AD9" s="447"/>
    </row>
    <row r="10" spans="1:33" s="451" customFormat="1" ht="10.9" customHeight="1">
      <c r="A10" s="30"/>
      <c r="B10" s="37"/>
      <c r="C10" s="26"/>
      <c r="D10" s="34"/>
      <c r="E10" s="28"/>
      <c r="F10" s="1222"/>
      <c r="G10" s="28"/>
      <c r="H10" s="28"/>
      <c r="I10" s="684"/>
      <c r="J10" s="684"/>
      <c r="K10" s="685"/>
      <c r="L10" s="684"/>
      <c r="M10" s="684"/>
      <c r="N10" s="447"/>
      <c r="O10" s="447"/>
      <c r="P10" s="447"/>
      <c r="Q10" s="447"/>
      <c r="R10" s="447"/>
      <c r="S10" s="447"/>
      <c r="T10" s="447"/>
      <c r="U10" s="447"/>
      <c r="V10" s="447"/>
      <c r="W10" s="447"/>
      <c r="X10" s="447"/>
      <c r="Y10" s="447"/>
      <c r="Z10" s="447"/>
      <c r="AA10" s="447"/>
      <c r="AB10" s="447"/>
      <c r="AC10" s="447"/>
      <c r="AD10" s="447"/>
    </row>
    <row r="11" spans="1:33" s="451" customFormat="1" ht="14.1" customHeight="1">
      <c r="A11" s="30"/>
      <c r="B11" s="1318" t="s">
        <v>265</v>
      </c>
      <c r="C11" s="26" t="s">
        <v>23</v>
      </c>
      <c r="D11" s="26"/>
      <c r="E11" s="26"/>
      <c r="F11" s="40"/>
      <c r="G11" s="26"/>
      <c r="H11" s="26"/>
      <c r="I11" s="668"/>
      <c r="J11" s="669"/>
      <c r="K11" s="670"/>
      <c r="L11" s="671"/>
      <c r="M11" s="672"/>
      <c r="N11" s="447"/>
      <c r="O11" s="447"/>
      <c r="P11" s="447"/>
      <c r="Q11" s="447"/>
      <c r="R11" s="447"/>
      <c r="S11" s="447"/>
      <c r="T11" s="447"/>
      <c r="U11" s="447"/>
      <c r="V11" s="447"/>
      <c r="W11" s="447"/>
      <c r="X11" s="447"/>
      <c r="Y11" s="447"/>
      <c r="Z11" s="447"/>
      <c r="AA11" s="447"/>
      <c r="AB11" s="447"/>
      <c r="AC11" s="447"/>
      <c r="AD11" s="447"/>
    </row>
    <row r="12" spans="1:33" s="451" customFormat="1" ht="10.9" customHeight="1">
      <c r="A12" s="30"/>
      <c r="B12" s="33"/>
      <c r="C12" s="26"/>
      <c r="D12" s="26"/>
      <c r="E12" s="26"/>
      <c r="F12" s="40"/>
      <c r="G12" s="26"/>
      <c r="H12" s="26"/>
      <c r="I12" s="668"/>
      <c r="J12" s="669"/>
      <c r="K12" s="670"/>
      <c r="L12" s="671"/>
      <c r="M12" s="672"/>
      <c r="N12" s="447"/>
      <c r="O12" s="447"/>
      <c r="P12" s="447"/>
      <c r="Q12" s="447"/>
      <c r="R12" s="447"/>
      <c r="S12" s="447"/>
      <c r="T12" s="447"/>
      <c r="U12" s="447"/>
      <c r="V12" s="447"/>
      <c r="W12" s="447"/>
      <c r="X12" s="447"/>
      <c r="Y12" s="447"/>
      <c r="Z12" s="447"/>
      <c r="AA12" s="447"/>
      <c r="AB12" s="447"/>
      <c r="AC12" s="447"/>
      <c r="AD12" s="447"/>
    </row>
    <row r="13" spans="1:33" s="354" customFormat="1" ht="13.5" thickBot="1">
      <c r="A13" s="41"/>
      <c r="B13" s="1495" t="s">
        <v>89</v>
      </c>
      <c r="C13" s="1495"/>
      <c r="D13" s="1495"/>
      <c r="E13" s="1495"/>
      <c r="F13" s="1495"/>
      <c r="G13" s="1495"/>
      <c r="H13" s="755"/>
      <c r="I13" s="1489"/>
      <c r="J13" s="1489"/>
      <c r="K13" s="1489"/>
      <c r="L13" s="1489"/>
      <c r="M13" s="1489"/>
      <c r="N13" s="1489"/>
      <c r="O13" s="1489"/>
      <c r="P13" s="1489"/>
      <c r="Q13" s="1489"/>
      <c r="R13" s="1489"/>
      <c r="S13" s="1489"/>
      <c r="T13" s="1489"/>
      <c r="U13" s="1489"/>
      <c r="V13" s="1489"/>
      <c r="W13" s="1489"/>
      <c r="X13" s="1490"/>
      <c r="Y13" s="1490"/>
      <c r="Z13" s="1490"/>
      <c r="AA13" s="1490"/>
      <c r="AB13" s="1490"/>
      <c r="AC13" s="942"/>
      <c r="AD13" s="942"/>
      <c r="AE13" s="942"/>
      <c r="AF13" s="942"/>
    </row>
    <row r="14" spans="1:33" s="354" customFormat="1" ht="14.25" thickTop="1" thickBot="1">
      <c r="A14" s="41"/>
      <c r="B14" s="275"/>
      <c r="C14" s="275" t="s">
        <v>24</v>
      </c>
      <c r="D14" s="36"/>
      <c r="E14" s="275" t="s">
        <v>50</v>
      </c>
      <c r="F14" s="275" t="s">
        <v>102</v>
      </c>
      <c r="G14" s="42" t="s">
        <v>100</v>
      </c>
      <c r="H14" s="29"/>
      <c r="I14" s="155"/>
      <c r="J14" s="155"/>
      <c r="K14" s="155"/>
      <c r="L14" s="155"/>
      <c r="M14" s="1478"/>
      <c r="N14" s="155"/>
      <c r="O14" s="155"/>
      <c r="P14" s="155"/>
      <c r="Q14" s="155"/>
      <c r="R14" s="1478"/>
      <c r="S14" s="155"/>
      <c r="T14" s="155"/>
      <c r="U14" s="155"/>
      <c r="V14" s="155"/>
      <c r="W14" s="1478"/>
      <c r="X14" s="4"/>
      <c r="Y14" s="4"/>
      <c r="Z14" s="4"/>
      <c r="AA14" s="4"/>
      <c r="AB14" s="604"/>
      <c r="AC14" s="942"/>
      <c r="AD14" s="942"/>
      <c r="AE14" s="942"/>
      <c r="AF14" s="942"/>
    </row>
    <row r="15" spans="1:33" s="345" customFormat="1" ht="13.5" thickTop="1">
      <c r="A15" s="359"/>
      <c r="B15" s="957"/>
      <c r="C15" s="361" t="s">
        <v>52</v>
      </c>
      <c r="D15" s="1010"/>
      <c r="E15" s="362"/>
      <c r="F15" s="362"/>
      <c r="G15" s="348"/>
      <c r="H15" s="348"/>
      <c r="I15" s="351"/>
      <c r="J15" s="351"/>
      <c r="K15" s="351"/>
      <c r="L15" s="351"/>
      <c r="M15" s="351"/>
      <c r="N15" s="351"/>
      <c r="O15" s="351"/>
      <c r="P15" s="351"/>
      <c r="Q15" s="351"/>
      <c r="R15" s="351"/>
      <c r="S15" s="351"/>
      <c r="T15" s="351"/>
      <c r="U15" s="351"/>
      <c r="V15" s="351"/>
      <c r="W15" s="941"/>
      <c r="X15" s="351"/>
      <c r="Y15" s="351"/>
      <c r="Z15" s="351"/>
      <c r="AA15" s="351"/>
      <c r="AB15" s="941"/>
      <c r="AC15" s="351"/>
      <c r="AD15" s="351"/>
      <c r="AE15" s="351"/>
      <c r="AF15" s="351"/>
    </row>
    <row r="16" spans="1:33" s="345" customFormat="1">
      <c r="A16" s="404" t="s">
        <v>53</v>
      </c>
      <c r="B16" s="1002">
        <v>2015</v>
      </c>
      <c r="C16" s="1003" t="s">
        <v>239</v>
      </c>
      <c r="D16" s="1010"/>
      <c r="E16" s="362"/>
      <c r="F16" s="362"/>
      <c r="G16" s="348"/>
      <c r="H16" s="348"/>
      <c r="I16" s="351"/>
      <c r="J16" s="351"/>
      <c r="K16" s="351"/>
      <c r="L16" s="351"/>
      <c r="M16" s="351"/>
      <c r="N16" s="351"/>
      <c r="O16" s="351"/>
      <c r="P16" s="351"/>
      <c r="Q16" s="351"/>
      <c r="R16" s="351"/>
      <c r="S16" s="351"/>
      <c r="T16" s="351"/>
      <c r="U16" s="351"/>
      <c r="V16" s="351"/>
      <c r="W16" s="941"/>
      <c r="X16" s="351"/>
      <c r="Y16" s="351"/>
      <c r="Z16" s="351"/>
      <c r="AA16" s="351"/>
      <c r="AB16" s="941"/>
      <c r="AC16" s="351"/>
      <c r="AD16" s="351"/>
      <c r="AE16" s="351"/>
      <c r="AF16" s="351"/>
    </row>
    <row r="17" spans="1:33" s="345" customFormat="1" ht="25.5">
      <c r="A17" s="404"/>
      <c r="B17" s="1004" t="s">
        <v>240</v>
      </c>
      <c r="C17" s="1267" t="s">
        <v>241</v>
      </c>
      <c r="D17" s="1010"/>
      <c r="E17" s="362"/>
      <c r="F17" s="362"/>
      <c r="G17" s="348"/>
      <c r="H17" s="348"/>
      <c r="I17" s="351"/>
      <c r="J17" s="351"/>
      <c r="K17" s="351"/>
      <c r="L17" s="351"/>
      <c r="M17" s="351"/>
      <c r="N17" s="351"/>
      <c r="O17" s="351"/>
      <c r="P17" s="351"/>
      <c r="Q17" s="351"/>
      <c r="R17" s="351"/>
      <c r="S17" s="351"/>
      <c r="T17" s="351"/>
      <c r="U17" s="351"/>
      <c r="V17" s="351"/>
      <c r="W17" s="941"/>
      <c r="X17" s="351"/>
      <c r="Y17" s="351"/>
      <c r="Z17" s="351"/>
      <c r="AA17" s="351"/>
      <c r="AB17" s="941"/>
      <c r="AC17" s="351"/>
      <c r="AD17" s="351"/>
      <c r="AE17" s="351"/>
      <c r="AF17" s="351"/>
    </row>
    <row r="18" spans="1:33" s="345" customFormat="1">
      <c r="A18" s="404"/>
      <c r="B18" s="1005" t="s">
        <v>242</v>
      </c>
      <c r="C18" s="1006" t="s">
        <v>243</v>
      </c>
      <c r="D18" s="1010"/>
      <c r="E18" s="362"/>
      <c r="F18" s="362"/>
      <c r="G18" s="348"/>
      <c r="H18" s="348"/>
      <c r="I18" s="351"/>
      <c r="J18" s="351"/>
      <c r="K18" s="351"/>
      <c r="L18" s="351"/>
      <c r="M18" s="351"/>
      <c r="N18" s="351"/>
      <c r="O18" s="351"/>
      <c r="P18" s="351"/>
      <c r="Q18" s="351"/>
      <c r="R18" s="351"/>
      <c r="S18" s="351"/>
      <c r="T18" s="351"/>
      <c r="U18" s="351"/>
      <c r="V18" s="351"/>
      <c r="W18" s="941"/>
      <c r="X18" s="351"/>
      <c r="Y18" s="351"/>
      <c r="Z18" s="351"/>
      <c r="AA18" s="351"/>
      <c r="AB18" s="941"/>
      <c r="AC18" s="351"/>
      <c r="AD18" s="351"/>
      <c r="AE18" s="351"/>
      <c r="AF18" s="351"/>
    </row>
    <row r="19" spans="1:33" s="345" customFormat="1">
      <c r="A19" s="404"/>
      <c r="B19" s="1007" t="s">
        <v>244</v>
      </c>
      <c r="C19" s="1006" t="s">
        <v>92</v>
      </c>
      <c r="D19" s="1010"/>
      <c r="E19" s="845">
        <v>0</v>
      </c>
      <c r="F19" s="363">
        <v>5885</v>
      </c>
      <c r="G19" s="363">
        <f>F19+E19</f>
        <v>5885</v>
      </c>
      <c r="H19" s="363"/>
      <c r="I19" s="1592"/>
      <c r="J19" s="1592"/>
      <c r="K19" s="1592"/>
      <c r="L19" s="1593"/>
      <c r="M19" s="1593"/>
      <c r="N19" s="1593"/>
      <c r="O19" s="1593"/>
      <c r="P19" s="1593"/>
      <c r="Q19" s="1593"/>
      <c r="R19" s="1593"/>
      <c r="S19" s="1593"/>
      <c r="T19" s="1593"/>
      <c r="U19" s="1593"/>
      <c r="V19" s="1593"/>
      <c r="W19" s="1594"/>
      <c r="X19" s="1593"/>
      <c r="Y19" s="523"/>
      <c r="Z19" s="523"/>
      <c r="AA19" s="523"/>
      <c r="AB19" s="1595"/>
      <c r="AC19" s="523"/>
      <c r="AD19" s="351"/>
      <c r="AE19" s="351"/>
      <c r="AF19" s="351"/>
    </row>
    <row r="20" spans="1:33" s="345" customFormat="1">
      <c r="A20" s="404" t="s">
        <v>48</v>
      </c>
      <c r="B20" s="1008">
        <v>8</v>
      </c>
      <c r="C20" s="1006" t="s">
        <v>243</v>
      </c>
      <c r="D20" s="1010"/>
      <c r="E20" s="842">
        <f>E19</f>
        <v>0</v>
      </c>
      <c r="F20" s="1223">
        <f t="shared" ref="E20:G21" si="0">F19</f>
        <v>5885</v>
      </c>
      <c r="G20" s="1223">
        <f t="shared" si="0"/>
        <v>5885</v>
      </c>
      <c r="H20" s="374"/>
      <c r="I20" s="351"/>
      <c r="J20" s="351"/>
      <c r="K20" s="351"/>
      <c r="L20" s="351"/>
      <c r="M20" s="351"/>
      <c r="N20" s="351"/>
      <c r="O20" s="351"/>
      <c r="P20" s="351"/>
      <c r="Q20" s="351"/>
      <c r="R20" s="351"/>
      <c r="S20" s="351"/>
      <c r="T20" s="351"/>
      <c r="U20" s="351"/>
      <c r="V20" s="351"/>
      <c r="W20" s="941"/>
      <c r="X20" s="351"/>
      <c r="Y20" s="351"/>
      <c r="Z20" s="351"/>
      <c r="AA20" s="351"/>
      <c r="AB20" s="941"/>
      <c r="AC20" s="351"/>
      <c r="AD20" s="351"/>
      <c r="AE20" s="351"/>
      <c r="AF20" s="351"/>
    </row>
    <row r="21" spans="1:33" s="345" customFormat="1" ht="25.5">
      <c r="A21" s="410" t="s">
        <v>48</v>
      </c>
      <c r="B21" s="1009">
        <v>0.10299999999999999</v>
      </c>
      <c r="C21" s="1268" t="s">
        <v>241</v>
      </c>
      <c r="D21" s="1010"/>
      <c r="E21" s="842">
        <f t="shared" si="0"/>
        <v>0</v>
      </c>
      <c r="F21" s="1223">
        <f t="shared" si="0"/>
        <v>5885</v>
      </c>
      <c r="G21" s="1223">
        <f t="shared" si="0"/>
        <v>5885</v>
      </c>
      <c r="H21" s="374"/>
      <c r="I21" s="351"/>
      <c r="J21" s="351"/>
      <c r="K21" s="351"/>
      <c r="L21" s="351"/>
      <c r="M21" s="351"/>
      <c r="N21" s="351"/>
      <c r="O21" s="351"/>
      <c r="P21" s="351"/>
      <c r="Q21" s="351"/>
      <c r="R21" s="351"/>
      <c r="S21" s="351"/>
      <c r="T21" s="351"/>
      <c r="U21" s="351"/>
      <c r="V21" s="351"/>
      <c r="W21" s="941"/>
      <c r="X21" s="351"/>
      <c r="Y21" s="351"/>
      <c r="Z21" s="351"/>
      <c r="AA21" s="351"/>
      <c r="AB21" s="941"/>
      <c r="AC21" s="351"/>
      <c r="AD21" s="351"/>
      <c r="AE21" s="351"/>
      <c r="AF21" s="351"/>
    </row>
    <row r="22" spans="1:33" s="345" customFormat="1">
      <c r="A22" s="410" t="s">
        <v>48</v>
      </c>
      <c r="B22" s="1002">
        <v>2015</v>
      </c>
      <c r="C22" s="1003" t="s">
        <v>239</v>
      </c>
      <c r="D22" s="1010"/>
      <c r="E22" s="842">
        <f>E21</f>
        <v>0</v>
      </c>
      <c r="F22" s="1083">
        <f t="shared" ref="F22:G22" si="1">F21</f>
        <v>5885</v>
      </c>
      <c r="G22" s="1083">
        <f t="shared" si="1"/>
        <v>5885</v>
      </c>
      <c r="H22" s="1453"/>
      <c r="I22" s="351"/>
      <c r="J22" s="351"/>
      <c r="K22" s="351"/>
      <c r="L22" s="351"/>
      <c r="M22" s="351"/>
      <c r="N22" s="351"/>
      <c r="O22" s="351"/>
      <c r="P22" s="351"/>
      <c r="Q22" s="351"/>
      <c r="R22" s="351"/>
      <c r="S22" s="351"/>
      <c r="T22" s="351"/>
      <c r="U22" s="351"/>
      <c r="V22" s="351"/>
      <c r="W22" s="941"/>
      <c r="X22" s="351"/>
      <c r="Y22" s="351"/>
      <c r="Z22" s="351"/>
      <c r="AA22" s="351"/>
      <c r="AB22" s="941"/>
      <c r="AC22" s="351"/>
      <c r="AD22" s="351"/>
      <c r="AE22" s="351"/>
      <c r="AF22" s="351"/>
    </row>
    <row r="23" spans="1:33" s="345" customFormat="1">
      <c r="A23" s="386" t="s">
        <v>48</v>
      </c>
      <c r="B23" s="387"/>
      <c r="C23" s="388" t="s">
        <v>52</v>
      </c>
      <c r="D23" s="373"/>
      <c r="E23" s="845">
        <f>E21</f>
        <v>0</v>
      </c>
      <c r="F23" s="371">
        <f>F21</f>
        <v>5885</v>
      </c>
      <c r="G23" s="371">
        <f>G21</f>
        <v>5885</v>
      </c>
      <c r="H23" s="371"/>
      <c r="I23" s="351"/>
      <c r="J23" s="569"/>
      <c r="K23" s="351"/>
      <c r="L23" s="351"/>
      <c r="M23" s="351"/>
      <c r="N23" s="351"/>
      <c r="O23" s="351"/>
      <c r="P23" s="351"/>
      <c r="Q23" s="351"/>
      <c r="R23" s="351"/>
      <c r="S23" s="351"/>
      <c r="T23" s="351"/>
      <c r="U23" s="351"/>
      <c r="V23" s="351"/>
      <c r="W23" s="941"/>
      <c r="X23" s="351"/>
      <c r="Y23" s="351"/>
      <c r="Z23" s="351"/>
      <c r="AA23" s="351"/>
      <c r="AB23" s="941"/>
      <c r="AC23" s="351"/>
      <c r="AD23" s="351"/>
      <c r="AE23" s="351"/>
      <c r="AF23" s="351"/>
    </row>
    <row r="24" spans="1:33" s="345" customFormat="1">
      <c r="A24" s="386" t="s">
        <v>48</v>
      </c>
      <c r="B24" s="387"/>
      <c r="C24" s="388" t="s">
        <v>49</v>
      </c>
      <c r="D24" s="373"/>
      <c r="E24" s="842">
        <f t="shared" ref="E24" si="2">E23</f>
        <v>0</v>
      </c>
      <c r="F24" s="373">
        <f t="shared" ref="F24:G24" si="3">F23</f>
        <v>5885</v>
      </c>
      <c r="G24" s="373">
        <f t="shared" si="3"/>
        <v>5885</v>
      </c>
      <c r="H24" s="376"/>
      <c r="I24" s="351"/>
      <c r="J24" s="351"/>
      <c r="K24" s="351"/>
      <c r="L24" s="351"/>
      <c r="M24" s="351"/>
      <c r="N24" s="351"/>
      <c r="O24" s="351"/>
      <c r="P24" s="351"/>
      <c r="Q24" s="351"/>
      <c r="R24" s="351"/>
      <c r="S24" s="351"/>
      <c r="T24" s="351"/>
      <c r="U24" s="351"/>
      <c r="V24" s="351"/>
      <c r="W24" s="941"/>
      <c r="X24" s="351"/>
      <c r="Y24" s="351"/>
      <c r="Z24" s="351"/>
      <c r="AA24" s="351"/>
      <c r="AB24" s="941"/>
      <c r="AC24" s="351"/>
      <c r="AD24" s="351"/>
      <c r="AE24" s="351"/>
      <c r="AF24" s="351"/>
    </row>
    <row r="25" spans="1:33" s="345" customFormat="1" ht="10.9" customHeight="1">
      <c r="A25" s="378"/>
      <c r="B25" s="351"/>
      <c r="C25" s="361"/>
      <c r="D25" s="376"/>
      <c r="E25" s="839"/>
      <c r="F25" s="376"/>
      <c r="G25" s="376"/>
      <c r="H25" s="376"/>
      <c r="I25" s="351"/>
      <c r="J25" s="351"/>
      <c r="K25" s="351"/>
      <c r="L25" s="351"/>
      <c r="M25" s="351"/>
      <c r="N25" s="351"/>
      <c r="O25" s="351"/>
      <c r="P25" s="351"/>
      <c r="Q25" s="351"/>
      <c r="R25" s="351"/>
      <c r="S25" s="351"/>
      <c r="T25" s="351"/>
      <c r="U25" s="351"/>
      <c r="V25" s="351"/>
      <c r="W25" s="941"/>
      <c r="X25" s="351"/>
      <c r="Y25" s="351"/>
      <c r="Z25" s="351"/>
      <c r="AA25" s="351"/>
      <c r="AB25" s="941"/>
      <c r="AC25" s="351"/>
      <c r="AD25" s="351"/>
      <c r="AE25" s="351"/>
      <c r="AF25" s="351"/>
    </row>
    <row r="26" spans="1:33" s="345" customFormat="1" ht="33.6" customHeight="1">
      <c r="A26" s="1512" t="s">
        <v>303</v>
      </c>
      <c r="B26" s="1512"/>
      <c r="C26" s="1512"/>
      <c r="D26" s="1512"/>
      <c r="E26" s="1512"/>
      <c r="F26" s="1512"/>
      <c r="G26" s="1512"/>
      <c r="H26" s="1447"/>
      <c r="I26" s="561"/>
      <c r="J26" s="376"/>
      <c r="K26" s="377"/>
      <c r="L26" s="376"/>
      <c r="M26" s="376"/>
      <c r="N26" s="351"/>
      <c r="O26" s="351"/>
      <c r="P26" s="351"/>
      <c r="Q26" s="351"/>
      <c r="R26" s="351"/>
      <c r="S26" s="351"/>
      <c r="T26" s="351"/>
      <c r="U26" s="351"/>
      <c r="V26" s="351"/>
      <c r="W26" s="351"/>
      <c r="X26" s="351"/>
      <c r="Y26" s="351"/>
      <c r="Z26" s="351"/>
      <c r="AA26" s="351"/>
      <c r="AB26" s="941"/>
      <c r="AC26" s="351"/>
      <c r="AD26" s="351"/>
      <c r="AE26" s="351"/>
      <c r="AF26" s="351"/>
      <c r="AG26" s="346"/>
    </row>
    <row r="27" spans="1:33" s="345" customFormat="1">
      <c r="C27" s="351"/>
      <c r="D27" s="391"/>
      <c r="E27" s="391"/>
      <c r="F27" s="391"/>
      <c r="G27" s="391"/>
      <c r="H27" s="391"/>
      <c r="I27" s="391"/>
      <c r="J27" s="391"/>
      <c r="K27" s="391"/>
      <c r="L27" s="391"/>
      <c r="M27" s="391"/>
      <c r="N27" s="351"/>
      <c r="O27" s="351"/>
      <c r="P27" s="351"/>
      <c r="Q27" s="351"/>
      <c r="R27" s="351"/>
      <c r="S27" s="351"/>
      <c r="T27" s="351"/>
      <c r="U27" s="351"/>
      <c r="V27" s="351"/>
      <c r="W27" s="351"/>
      <c r="X27" s="351"/>
      <c r="Y27" s="351"/>
      <c r="Z27" s="351"/>
      <c r="AA27" s="351"/>
      <c r="AB27" s="941"/>
      <c r="AC27" s="351"/>
      <c r="AD27" s="351"/>
      <c r="AE27" s="351"/>
      <c r="AF27" s="351"/>
      <c r="AG27" s="346"/>
    </row>
    <row r="28" spans="1:33" s="345" customFormat="1">
      <c r="C28" s="351"/>
      <c r="D28" s="1566"/>
      <c r="E28" s="715"/>
      <c r="F28" s="1566"/>
      <c r="G28" s="715"/>
      <c r="H28" s="715"/>
      <c r="I28" s="391"/>
      <c r="J28" s="391"/>
      <c r="K28" s="391"/>
      <c r="L28" s="391"/>
      <c r="M28" s="391"/>
      <c r="N28" s="351"/>
      <c r="O28" s="351"/>
      <c r="P28" s="351"/>
      <c r="Q28" s="351"/>
      <c r="R28" s="351"/>
      <c r="S28" s="351"/>
      <c r="T28" s="351"/>
      <c r="U28" s="351"/>
      <c r="V28" s="351"/>
      <c r="W28" s="351"/>
      <c r="X28" s="351"/>
      <c r="Y28" s="351"/>
      <c r="Z28" s="351"/>
      <c r="AA28" s="351"/>
      <c r="AB28" s="941"/>
      <c r="AC28" s="351"/>
      <c r="AD28" s="351"/>
      <c r="AE28" s="351"/>
      <c r="AF28" s="351"/>
      <c r="AG28" s="346"/>
    </row>
    <row r="29" spans="1:33" s="345" customFormat="1">
      <c r="C29" s="351"/>
      <c r="D29" s="391"/>
      <c r="E29" s="391"/>
      <c r="F29" s="391"/>
      <c r="G29" s="391"/>
      <c r="H29" s="391"/>
      <c r="I29" s="391"/>
      <c r="J29" s="391"/>
      <c r="K29" s="391"/>
      <c r="L29" s="391"/>
      <c r="M29" s="391"/>
      <c r="N29" s="351"/>
      <c r="O29" s="351"/>
      <c r="P29" s="351"/>
      <c r="Q29" s="351"/>
      <c r="R29" s="351"/>
      <c r="S29" s="351"/>
      <c r="T29" s="351"/>
      <c r="U29" s="351"/>
      <c r="V29" s="351"/>
      <c r="W29" s="351"/>
      <c r="X29" s="351"/>
      <c r="Y29" s="351"/>
      <c r="Z29" s="351"/>
      <c r="AA29" s="351"/>
      <c r="AB29" s="941"/>
      <c r="AC29" s="351"/>
      <c r="AD29" s="351"/>
      <c r="AE29" s="351"/>
      <c r="AF29" s="351"/>
      <c r="AG29" s="346"/>
    </row>
    <row r="30" spans="1:33" s="345" customFormat="1">
      <c r="C30" s="351"/>
      <c r="D30" s="352"/>
      <c r="E30" s="352"/>
      <c r="F30" s="352"/>
      <c r="G30" s="352"/>
      <c r="H30" s="352"/>
      <c r="I30" s="352"/>
      <c r="J30" s="352"/>
      <c r="K30" s="352"/>
      <c r="L30" s="352"/>
      <c r="M30" s="352"/>
      <c r="N30" s="351"/>
      <c r="O30" s="351"/>
      <c r="P30" s="351"/>
      <c r="Q30" s="351"/>
      <c r="R30" s="351"/>
      <c r="S30" s="351"/>
      <c r="T30" s="351"/>
      <c r="U30" s="351"/>
      <c r="V30" s="351"/>
      <c r="W30" s="351"/>
      <c r="X30" s="351"/>
      <c r="Y30" s="351"/>
      <c r="Z30" s="351"/>
      <c r="AA30" s="351"/>
      <c r="AB30" s="941"/>
      <c r="AC30" s="351"/>
      <c r="AD30" s="351"/>
      <c r="AE30" s="351"/>
      <c r="AF30" s="351"/>
      <c r="AG30" s="346"/>
    </row>
    <row r="31" spans="1:33">
      <c r="C31" s="1406"/>
      <c r="D31" s="1406"/>
      <c r="E31" s="1406"/>
      <c r="F31" s="1406"/>
      <c r="G31" s="1406"/>
      <c r="H31" s="1406"/>
      <c r="I31" s="1406"/>
      <c r="J31" s="1406"/>
      <c r="K31" s="1406"/>
      <c r="L31" s="1406"/>
      <c r="M31" s="1406"/>
      <c r="N31" s="1406"/>
      <c r="O31" s="1406"/>
      <c r="P31" s="1406"/>
      <c r="Q31" s="1406"/>
      <c r="R31" s="1406"/>
      <c r="S31" s="1406"/>
      <c r="T31" s="1406"/>
      <c r="U31" s="1406"/>
      <c r="V31" s="1406"/>
      <c r="W31" s="1406"/>
      <c r="X31" s="1406"/>
      <c r="Y31" s="1406"/>
      <c r="Z31" s="1406"/>
      <c r="AA31" s="1406"/>
      <c r="AB31" s="1406"/>
      <c r="AC31" s="1406"/>
      <c r="AD31" s="1406"/>
    </row>
    <row r="32" spans="1:33">
      <c r="I32" s="1406"/>
      <c r="J32" s="1406"/>
      <c r="K32" s="1406"/>
      <c r="L32" s="1406"/>
      <c r="M32" s="1406"/>
      <c r="N32" s="1406"/>
      <c r="O32" s="1406"/>
      <c r="P32" s="1406"/>
      <c r="Q32" s="1406"/>
      <c r="R32" s="1406"/>
      <c r="S32" s="1406"/>
      <c r="T32" s="1406"/>
      <c r="U32" s="1406"/>
      <c r="V32" s="1406"/>
      <c r="W32" s="1406"/>
      <c r="X32" s="1406"/>
      <c r="Y32" s="1406"/>
      <c r="Z32" s="1406"/>
      <c r="AA32" s="1406"/>
      <c r="AB32" s="1406"/>
      <c r="AC32" s="1406"/>
      <c r="AD32" s="1406"/>
    </row>
    <row r="33" spans="9:30">
      <c r="I33" s="1406"/>
      <c r="J33" s="1406"/>
      <c r="K33" s="1406"/>
      <c r="L33" s="1406"/>
      <c r="M33" s="1406"/>
      <c r="N33" s="1406"/>
      <c r="O33" s="1406"/>
      <c r="P33" s="1406"/>
      <c r="Q33" s="1406"/>
      <c r="R33" s="1406"/>
      <c r="S33" s="1406"/>
      <c r="T33" s="1406"/>
      <c r="U33" s="1406"/>
      <c r="V33" s="1406"/>
      <c r="W33" s="1406"/>
      <c r="X33" s="1406"/>
      <c r="Y33" s="1406"/>
      <c r="Z33" s="1406"/>
      <c r="AA33" s="1406"/>
      <c r="AB33" s="1406"/>
      <c r="AC33" s="1406"/>
      <c r="AD33" s="1406"/>
    </row>
  </sheetData>
  <mergeCells count="10">
    <mergeCell ref="A1:G1"/>
    <mergeCell ref="A2:G2"/>
    <mergeCell ref="A3:G3"/>
    <mergeCell ref="B4:G4"/>
    <mergeCell ref="B13:G13"/>
    <mergeCell ref="I13:M13"/>
    <mergeCell ref="N13:R13"/>
    <mergeCell ref="S13:W13"/>
    <mergeCell ref="X13:AB13"/>
    <mergeCell ref="A26:G26"/>
  </mergeCells>
  <printOptions horizontalCentered="1"/>
  <pageMargins left="0.70866141732283472" right="0.70866141732283472" top="0.98425196850393704" bottom="0.35433070866141736" header="0.31496062992125984" footer="3.5433070866141736"/>
  <pageSetup paperSize="9" scale="90" orientation="portrait" verticalDpi="0" r:id="rId1"/>
  <headerFooter>
    <oddFooter>&amp;C&amp;[9</oddFooter>
  </headerFooter>
</worksheet>
</file>

<file path=xl/worksheets/sheet7.xml><?xml version="1.0" encoding="utf-8"?>
<worksheet xmlns="http://schemas.openxmlformats.org/spreadsheetml/2006/main" xmlns:r="http://schemas.openxmlformats.org/officeDocument/2006/relationships">
  <sheetPr syncVertical="1" syncRef="A19" transitionEvaluation="1"/>
  <dimension ref="A1:AG55"/>
  <sheetViews>
    <sheetView view="pageBreakPreview" topLeftCell="A19" zoomScale="85" zoomScaleSheetLayoutView="85" workbookViewId="0">
      <selection activeCell="L39" sqref="L39"/>
    </sheetView>
  </sheetViews>
  <sheetFormatPr defaultColWidth="9.140625" defaultRowHeight="12.75"/>
  <cols>
    <col min="1" max="1" width="6.42578125" style="73" customWidth="1"/>
    <col min="2" max="2" width="8.140625" style="46" customWidth="1"/>
    <col min="3" max="3" width="34.5703125" style="6" customWidth="1"/>
    <col min="4" max="4" width="8.5703125" style="7" customWidth="1"/>
    <col min="5" max="5" width="9.42578125" style="7" customWidth="1"/>
    <col min="6" max="6" width="11.42578125" style="6" bestFit="1" customWidth="1"/>
    <col min="7" max="7" width="8.5703125" style="6" customWidth="1"/>
    <col min="8" max="8" width="2.85546875" style="6" customWidth="1"/>
    <col min="9" max="9" width="5.28515625" style="7" customWidth="1"/>
    <col min="10" max="10" width="8.42578125" style="7" customWidth="1"/>
    <col min="11" max="11" width="8.5703125" style="7" customWidth="1"/>
    <col min="12" max="12" width="5.140625" style="7" customWidth="1"/>
    <col min="13" max="13" width="12.140625" style="7" customWidth="1"/>
    <col min="14" max="14" width="10.28515625" style="65" customWidth="1"/>
    <col min="15" max="15" width="8.28515625" style="6" customWidth="1"/>
    <col min="16" max="16" width="12.42578125" style="6" customWidth="1"/>
    <col min="17" max="17" width="7.140625" style="179" customWidth="1"/>
    <col min="18" max="18" width="12.85546875" style="6" customWidth="1"/>
    <col min="19" max="19" width="5.85546875" style="6" customWidth="1"/>
    <col min="20" max="20" width="6.140625" style="6" customWidth="1"/>
    <col min="21" max="21" width="6.85546875" style="6" customWidth="1"/>
    <col min="22" max="22" width="10.42578125" style="6" customWidth="1"/>
    <col min="23" max="23" width="11" style="6" customWidth="1"/>
    <col min="24" max="24" width="5.7109375" style="6" customWidth="1"/>
    <col min="25" max="25" width="8.42578125" style="6" customWidth="1"/>
    <col min="26" max="26" width="13" style="6" customWidth="1"/>
    <col min="27" max="27" width="12" style="6" customWidth="1"/>
    <col min="28" max="28" width="11.42578125" style="6" customWidth="1"/>
    <col min="29" max="29" width="5.7109375" style="6" customWidth="1"/>
    <col min="30" max="30" width="9.140625" style="6"/>
    <col min="31" max="31" width="8" style="6" customWidth="1"/>
    <col min="32" max="32" width="10.140625" style="6" customWidth="1"/>
    <col min="33" max="33" width="11.5703125" style="6" bestFit="1" customWidth="1"/>
    <col min="34" max="16384" width="9.140625" style="6"/>
  </cols>
  <sheetData>
    <row r="1" spans="1:33">
      <c r="A1" s="1516" t="s">
        <v>0</v>
      </c>
      <c r="B1" s="1516"/>
      <c r="C1" s="1516"/>
      <c r="D1" s="1516"/>
      <c r="E1" s="1516"/>
      <c r="F1" s="1516"/>
      <c r="G1" s="1516"/>
      <c r="H1" s="708"/>
      <c r="I1" s="210"/>
      <c r="J1" s="210"/>
      <c r="K1" s="210"/>
      <c r="L1" s="210"/>
      <c r="M1" s="210"/>
    </row>
    <row r="2" spans="1:33">
      <c r="A2" s="1517" t="s">
        <v>136</v>
      </c>
      <c r="B2" s="1517"/>
      <c r="C2" s="1517"/>
      <c r="D2" s="1517"/>
      <c r="E2" s="1517"/>
      <c r="F2" s="1517"/>
      <c r="G2" s="1517"/>
      <c r="H2" s="709"/>
      <c r="I2" s="217"/>
      <c r="J2" s="217"/>
      <c r="K2" s="217"/>
      <c r="L2" s="217"/>
      <c r="M2" s="217"/>
    </row>
    <row r="3" spans="1:33" s="916" customFormat="1" ht="29.45" customHeight="1">
      <c r="A3" s="1493" t="s">
        <v>260</v>
      </c>
      <c r="B3" s="1493"/>
      <c r="C3" s="1493"/>
      <c r="D3" s="1493"/>
      <c r="E3" s="1493"/>
      <c r="F3" s="1493"/>
      <c r="G3" s="1493"/>
      <c r="H3" s="890"/>
      <c r="I3" s="915"/>
      <c r="J3" s="915"/>
      <c r="K3" s="915"/>
      <c r="L3" s="915"/>
      <c r="M3" s="915"/>
      <c r="O3" s="917"/>
      <c r="P3" s="917"/>
      <c r="Q3" s="918"/>
      <c r="R3" s="917"/>
      <c r="S3" s="917"/>
      <c r="T3" s="917"/>
      <c r="U3" s="917"/>
      <c r="V3" s="917"/>
      <c r="W3" s="917"/>
      <c r="X3" s="917"/>
      <c r="Y3" s="917"/>
      <c r="Z3" s="917"/>
      <c r="AA3" s="917"/>
      <c r="AB3" s="917"/>
      <c r="AC3" s="917"/>
      <c r="AD3" s="917"/>
      <c r="AE3" s="917"/>
      <c r="AF3" s="917"/>
      <c r="AG3" s="917"/>
    </row>
    <row r="4" spans="1:33" s="65" customFormat="1" ht="11.45" customHeight="1">
      <c r="A4" s="30"/>
      <c r="B4" s="1499"/>
      <c r="C4" s="1499"/>
      <c r="D4" s="1499"/>
      <c r="E4" s="1499"/>
      <c r="F4" s="1499"/>
      <c r="G4" s="1499"/>
      <c r="H4" s="706"/>
      <c r="I4" s="436"/>
      <c r="J4" s="436"/>
      <c r="K4" s="436"/>
      <c r="L4" s="436"/>
      <c r="M4" s="436"/>
      <c r="O4" s="6"/>
      <c r="P4" s="6"/>
      <c r="Q4" s="179"/>
      <c r="R4" s="6"/>
      <c r="S4" s="6"/>
      <c r="T4" s="6"/>
      <c r="U4" s="6"/>
      <c r="V4" s="6"/>
      <c r="W4" s="6"/>
      <c r="X4" s="6"/>
      <c r="Y4" s="6"/>
      <c r="Z4" s="6"/>
      <c r="AA4" s="6"/>
      <c r="AB4" s="6"/>
      <c r="AC4" s="6"/>
      <c r="AD4" s="6"/>
      <c r="AE4" s="6"/>
      <c r="AF4" s="6"/>
      <c r="AG4" s="6"/>
    </row>
    <row r="5" spans="1:33" s="65" customFormat="1">
      <c r="A5" s="30"/>
      <c r="B5" s="26"/>
      <c r="C5" s="26"/>
      <c r="D5" s="31"/>
      <c r="E5" s="32" t="s">
        <v>5</v>
      </c>
      <c r="F5" s="32" t="s">
        <v>6</v>
      </c>
      <c r="G5" s="32" t="s">
        <v>100</v>
      </c>
      <c r="H5" s="29"/>
      <c r="I5" s="204"/>
      <c r="J5" s="204"/>
      <c r="K5" s="204"/>
      <c r="L5" s="204"/>
      <c r="M5" s="204"/>
      <c r="O5" s="6"/>
      <c r="P5" s="6"/>
      <c r="Q5" s="179"/>
      <c r="R5" s="6"/>
      <c r="S5" s="6"/>
      <c r="T5" s="6"/>
      <c r="U5" s="6"/>
      <c r="V5" s="6"/>
      <c r="W5" s="6"/>
      <c r="X5" s="6"/>
      <c r="Y5" s="6"/>
      <c r="Z5" s="6"/>
      <c r="AA5" s="6"/>
      <c r="AB5" s="6"/>
      <c r="AC5" s="6"/>
      <c r="AD5" s="6"/>
      <c r="AE5" s="6"/>
      <c r="AF5" s="6"/>
      <c r="AG5" s="6"/>
    </row>
    <row r="6" spans="1:33" s="65" customFormat="1" ht="15" customHeight="1">
      <c r="A6" s="30"/>
      <c r="B6" s="954" t="s">
        <v>7</v>
      </c>
      <c r="C6" s="1304" t="s">
        <v>8</v>
      </c>
      <c r="D6" s="1302" t="s">
        <v>49</v>
      </c>
      <c r="E6" s="1092">
        <v>242493</v>
      </c>
      <c r="F6" s="1092">
        <v>24500</v>
      </c>
      <c r="G6" s="1092">
        <f>SUM(E6:F6)</f>
        <v>266993</v>
      </c>
      <c r="H6" s="28"/>
      <c r="I6" s="204"/>
      <c r="J6" s="438"/>
      <c r="K6" s="438"/>
      <c r="L6" s="438"/>
      <c r="M6" s="438"/>
      <c r="O6" s="6"/>
      <c r="P6" s="6"/>
      <c r="Q6" s="179"/>
      <c r="R6" s="6"/>
      <c r="S6" s="6"/>
      <c r="T6" s="6"/>
      <c r="U6" s="6"/>
      <c r="V6" s="6"/>
      <c r="W6" s="6"/>
      <c r="X6" s="6"/>
      <c r="Y6" s="6"/>
      <c r="Z6" s="6"/>
      <c r="AA6" s="6"/>
      <c r="AB6" s="6"/>
      <c r="AC6" s="6"/>
      <c r="AD6" s="6"/>
      <c r="AE6" s="6"/>
      <c r="AF6" s="6"/>
      <c r="AG6" s="6"/>
    </row>
    <row r="7" spans="1:33" s="65" customFormat="1" ht="15" customHeight="1">
      <c r="A7" s="30"/>
      <c r="B7" s="954" t="s">
        <v>9</v>
      </c>
      <c r="C7" s="1304" t="s">
        <v>225</v>
      </c>
      <c r="D7" s="1302" t="s">
        <v>49</v>
      </c>
      <c r="E7" s="1092">
        <v>8612</v>
      </c>
      <c r="F7" s="1378">
        <v>0</v>
      </c>
      <c r="G7" s="1313">
        <f>F7+E7</f>
        <v>8612</v>
      </c>
      <c r="H7" s="28"/>
      <c r="I7" s="213"/>
      <c r="J7" s="697"/>
      <c r="K7" s="697"/>
      <c r="L7" s="697"/>
      <c r="M7" s="697"/>
      <c r="Q7" s="75"/>
      <c r="AC7" s="6"/>
      <c r="AD7" s="6"/>
      <c r="AE7" s="6"/>
      <c r="AF7" s="6"/>
      <c r="AG7" s="6"/>
    </row>
    <row r="8" spans="1:33" s="65" customFormat="1" ht="29.45" customHeight="1">
      <c r="A8" s="30"/>
      <c r="B8" s="954" t="s">
        <v>22</v>
      </c>
      <c r="C8" s="1310" t="s">
        <v>226</v>
      </c>
      <c r="D8" s="36" t="s">
        <v>49</v>
      </c>
      <c r="E8" s="29">
        <f>G25</f>
        <v>1</v>
      </c>
      <c r="F8" s="1377">
        <v>0</v>
      </c>
      <c r="G8" s="29">
        <f>F8+E8</f>
        <v>1</v>
      </c>
      <c r="H8" s="28"/>
      <c r="I8" s="213"/>
      <c r="J8" s="697"/>
      <c r="K8" s="697"/>
      <c r="L8" s="697"/>
      <c r="M8" s="697"/>
      <c r="Q8" s="75"/>
      <c r="AC8" s="6"/>
      <c r="AD8" s="6"/>
      <c r="AE8" s="6"/>
      <c r="AF8" s="6"/>
      <c r="AG8" s="6"/>
    </row>
    <row r="9" spans="1:33" s="65" customFormat="1" ht="15" customHeight="1">
      <c r="A9" s="30"/>
      <c r="B9" s="1305" t="s">
        <v>48</v>
      </c>
      <c r="C9" s="1304" t="s">
        <v>227</v>
      </c>
      <c r="D9" s="1314" t="s">
        <v>49</v>
      </c>
      <c r="E9" s="1315">
        <f>E6+E7+E8</f>
        <v>251106</v>
      </c>
      <c r="F9" s="1315">
        <f>F6+F7+F8</f>
        <v>24500</v>
      </c>
      <c r="G9" s="1315">
        <f>G6+G7+G8</f>
        <v>275606</v>
      </c>
      <c r="H9" s="28"/>
      <c r="I9" s="213"/>
      <c r="J9" s="213"/>
      <c r="K9" s="213"/>
      <c r="L9" s="213"/>
      <c r="M9" s="213"/>
      <c r="Q9" s="75"/>
      <c r="AC9" s="6"/>
      <c r="AD9" s="6"/>
      <c r="AE9" s="6"/>
      <c r="AF9" s="6"/>
      <c r="AG9" s="6"/>
    </row>
    <row r="10" spans="1:33" s="65" customFormat="1">
      <c r="A10" s="28"/>
      <c r="B10" s="1309"/>
      <c r="C10" s="1311"/>
      <c r="D10" s="27"/>
      <c r="E10" s="27"/>
      <c r="F10" s="34"/>
      <c r="G10" s="27"/>
      <c r="H10" s="27"/>
      <c r="I10" s="213"/>
      <c r="J10" s="213"/>
      <c r="K10" s="213"/>
      <c r="L10" s="213"/>
      <c r="M10" s="213"/>
      <c r="Q10" s="75"/>
      <c r="AC10" s="6"/>
      <c r="AD10" s="6"/>
      <c r="AE10" s="6"/>
      <c r="AF10" s="6"/>
      <c r="AG10" s="6"/>
    </row>
    <row r="11" spans="1:33" s="65" customFormat="1" ht="15" customHeight="1">
      <c r="A11" s="28"/>
      <c r="B11" s="1309" t="s">
        <v>265</v>
      </c>
      <c r="C11" s="27" t="s">
        <v>23</v>
      </c>
      <c r="D11" s="27"/>
      <c r="E11" s="27"/>
      <c r="F11" s="34"/>
      <c r="G11" s="27"/>
      <c r="H11" s="27"/>
      <c r="I11" s="213"/>
      <c r="J11" s="213"/>
      <c r="K11" s="213"/>
      <c r="L11" s="213"/>
      <c r="M11" s="213"/>
      <c r="Q11" s="75"/>
      <c r="AC11" s="6"/>
      <c r="AD11" s="6"/>
      <c r="AE11" s="6"/>
      <c r="AF11" s="6"/>
      <c r="AG11" s="6"/>
    </row>
    <row r="12" spans="1:33" s="1" customFormat="1">
      <c r="A12" s="2"/>
      <c r="B12" s="3"/>
      <c r="C12" s="280"/>
      <c r="D12" s="656"/>
      <c r="E12" s="656"/>
      <c r="F12" s="656"/>
      <c r="G12" s="656"/>
      <c r="H12" s="656"/>
      <c r="I12" s="1489"/>
      <c r="J12" s="1489"/>
      <c r="K12" s="1489"/>
      <c r="L12" s="1489"/>
      <c r="M12" s="1508"/>
      <c r="N12" s="1489"/>
      <c r="O12" s="1489"/>
      <c r="P12" s="1489"/>
      <c r="Q12" s="1489"/>
      <c r="R12" s="1489"/>
      <c r="S12" s="1489"/>
      <c r="T12" s="1489"/>
      <c r="U12" s="1489"/>
      <c r="V12" s="1489"/>
      <c r="W12" s="1489"/>
      <c r="X12" s="1490"/>
      <c r="Y12" s="1490"/>
      <c r="Z12" s="1490"/>
      <c r="AA12" s="1490"/>
      <c r="AB12" s="1490"/>
    </row>
    <row r="13" spans="1:33" s="1" customFormat="1" ht="13.5" thickBot="1">
      <c r="A13" s="41"/>
      <c r="B13" s="1495" t="s">
        <v>89</v>
      </c>
      <c r="C13" s="1495"/>
      <c r="D13" s="1495"/>
      <c r="E13" s="1495"/>
      <c r="F13" s="1495"/>
      <c r="G13" s="1495"/>
      <c r="H13" s="707"/>
      <c r="I13" s="1489"/>
      <c r="J13" s="1489"/>
      <c r="K13" s="1489"/>
      <c r="L13" s="1489"/>
      <c r="M13" s="1508"/>
      <c r="N13" s="1489"/>
      <c r="O13" s="1489"/>
      <c r="P13" s="1489"/>
      <c r="Q13" s="1489"/>
      <c r="R13" s="1489"/>
      <c r="S13" s="1489"/>
      <c r="T13" s="1489"/>
      <c r="U13" s="1489"/>
      <c r="V13" s="1489"/>
      <c r="W13" s="1489"/>
      <c r="X13" s="1490"/>
      <c r="Y13" s="1490"/>
      <c r="Z13" s="1490"/>
      <c r="AA13" s="1490"/>
      <c r="AB13" s="1490"/>
    </row>
    <row r="14" spans="1:33" s="1" customFormat="1" ht="14.25" thickTop="1" thickBot="1">
      <c r="A14" s="41"/>
      <c r="B14" s="275"/>
      <c r="C14" s="275" t="s">
        <v>24</v>
      </c>
      <c r="D14" s="275"/>
      <c r="E14" s="275" t="s">
        <v>50</v>
      </c>
      <c r="F14" s="275" t="s">
        <v>102</v>
      </c>
      <c r="G14" s="42" t="s">
        <v>100</v>
      </c>
      <c r="H14" s="29"/>
      <c r="I14" s="155"/>
      <c r="J14" s="155"/>
      <c r="K14" s="155"/>
      <c r="L14" s="1485"/>
      <c r="M14" s="1478"/>
      <c r="N14" s="155"/>
      <c r="O14" s="155"/>
      <c r="P14" s="155"/>
      <c r="Q14" s="155"/>
      <c r="R14" s="1478"/>
      <c r="S14" s="155"/>
      <c r="T14" s="155"/>
      <c r="U14" s="155"/>
      <c r="V14" s="155"/>
      <c r="W14" s="1478"/>
      <c r="X14" s="4"/>
      <c r="Y14" s="4"/>
      <c r="Z14" s="4"/>
      <c r="AA14" s="4"/>
      <c r="AB14" s="604"/>
    </row>
    <row r="15" spans="1:33" ht="15" customHeight="1" thickTop="1">
      <c r="C15" s="47" t="s">
        <v>52</v>
      </c>
      <c r="D15" s="43"/>
      <c r="E15" s="43"/>
      <c r="F15" s="43"/>
      <c r="G15" s="43"/>
      <c r="H15" s="43"/>
      <c r="I15" s="65"/>
      <c r="J15" s="65"/>
      <c r="K15" s="65"/>
      <c r="L15" s="75"/>
      <c r="M15" s="65"/>
      <c r="O15" s="65"/>
      <c r="P15" s="65"/>
      <c r="Q15" s="65"/>
      <c r="R15" s="65"/>
      <c r="S15" s="65"/>
      <c r="T15" s="65"/>
      <c r="U15" s="65"/>
      <c r="V15" s="65"/>
      <c r="W15" s="65"/>
      <c r="X15" s="65"/>
      <c r="Y15" s="65"/>
      <c r="Z15" s="65"/>
      <c r="AA15" s="65"/>
      <c r="AB15" s="65"/>
    </row>
    <row r="16" spans="1:33" ht="15" customHeight="1">
      <c r="A16" s="274" t="s">
        <v>53</v>
      </c>
      <c r="B16" s="52">
        <v>2408</v>
      </c>
      <c r="C16" s="53" t="s">
        <v>35</v>
      </c>
      <c r="D16" s="54"/>
      <c r="E16" s="54"/>
      <c r="F16" s="54"/>
      <c r="G16" s="54"/>
      <c r="H16" s="54"/>
      <c r="I16" s="65"/>
      <c r="J16" s="65"/>
      <c r="K16" s="65"/>
      <c r="L16" s="75"/>
      <c r="M16" s="65"/>
      <c r="O16" s="65"/>
      <c r="P16" s="65"/>
      <c r="Q16" s="65"/>
      <c r="R16" s="65"/>
      <c r="S16" s="65"/>
      <c r="T16" s="65"/>
      <c r="U16" s="65"/>
      <c r="V16" s="65"/>
      <c r="W16" s="65"/>
      <c r="X16" s="65"/>
      <c r="Y16" s="65"/>
      <c r="Z16" s="65"/>
      <c r="AA16" s="65"/>
      <c r="AB16" s="65"/>
    </row>
    <row r="17" spans="1:28" ht="15" customHeight="1">
      <c r="B17" s="74">
        <v>1</v>
      </c>
      <c r="C17" s="55" t="s">
        <v>36</v>
      </c>
      <c r="F17" s="7"/>
      <c r="G17" s="7"/>
      <c r="H17" s="7"/>
      <c r="I17" s="65"/>
      <c r="J17" s="65"/>
      <c r="K17" s="65"/>
      <c r="L17" s="75"/>
      <c r="M17" s="65"/>
      <c r="O17" s="65"/>
      <c r="P17" s="65"/>
      <c r="Q17" s="65"/>
      <c r="R17" s="65"/>
      <c r="S17" s="65"/>
      <c r="T17" s="65"/>
      <c r="U17" s="65"/>
      <c r="V17" s="65"/>
      <c r="W17" s="65"/>
      <c r="X17" s="65"/>
      <c r="Y17" s="65"/>
      <c r="Z17" s="65"/>
      <c r="AA17" s="65"/>
      <c r="AB17" s="65"/>
    </row>
    <row r="18" spans="1:28" ht="15" customHeight="1">
      <c r="B18" s="71">
        <v>1.0009999999999999</v>
      </c>
      <c r="C18" s="56" t="s">
        <v>54</v>
      </c>
      <c r="F18" s="7"/>
      <c r="G18" s="7"/>
      <c r="H18" s="7"/>
      <c r="I18" s="65"/>
      <c r="J18" s="65"/>
      <c r="K18" s="65"/>
      <c r="L18" s="75"/>
      <c r="M18" s="65"/>
      <c r="O18" s="65"/>
      <c r="P18" s="65"/>
      <c r="Q18" s="65"/>
      <c r="R18" s="65"/>
      <c r="S18" s="65"/>
      <c r="T18" s="65"/>
      <c r="U18" s="65"/>
      <c r="V18" s="65"/>
      <c r="W18" s="65"/>
      <c r="X18" s="65"/>
      <c r="Y18" s="65"/>
      <c r="Z18" s="65"/>
      <c r="AA18" s="65"/>
      <c r="AB18" s="65"/>
    </row>
    <row r="19" spans="1:28" ht="15" customHeight="1">
      <c r="B19" s="194">
        <v>0.44</v>
      </c>
      <c r="C19" s="55" t="s">
        <v>55</v>
      </c>
      <c r="D19" s="45"/>
      <c r="E19" s="45"/>
      <c r="F19" s="45"/>
      <c r="G19" s="45"/>
      <c r="H19" s="45"/>
      <c r="I19" s="65"/>
      <c r="J19" s="65"/>
      <c r="K19" s="65"/>
      <c r="L19" s="75"/>
      <c r="M19" s="65"/>
      <c r="O19" s="65"/>
      <c r="P19" s="65"/>
      <c r="Q19" s="65"/>
      <c r="R19" s="65"/>
      <c r="S19" s="65"/>
      <c r="T19" s="65"/>
      <c r="U19" s="65"/>
      <c r="V19" s="65"/>
      <c r="W19" s="65"/>
      <c r="X19" s="65"/>
      <c r="Y19" s="65"/>
      <c r="Z19" s="65"/>
      <c r="AA19" s="65"/>
      <c r="AB19" s="65"/>
    </row>
    <row r="20" spans="1:28" ht="15" customHeight="1">
      <c r="A20" s="450" t="s">
        <v>181</v>
      </c>
      <c r="B20" s="784" t="s">
        <v>336</v>
      </c>
      <c r="C20" s="785" t="s">
        <v>106</v>
      </c>
      <c r="D20" s="305"/>
      <c r="E20" s="1379">
        <v>0</v>
      </c>
      <c r="F20" s="1084">
        <v>1</v>
      </c>
      <c r="G20" s="302">
        <f>SUM(E20:F20)</f>
        <v>1</v>
      </c>
      <c r="H20" s="738"/>
      <c r="I20" s="447"/>
      <c r="J20" s="65"/>
      <c r="K20" s="65"/>
      <c r="L20" s="1596"/>
      <c r="M20" s="65"/>
      <c r="O20" s="65"/>
      <c r="P20" s="65"/>
      <c r="Q20" s="1596"/>
      <c r="R20" s="65"/>
      <c r="S20" s="1593"/>
      <c r="T20" s="1593"/>
      <c r="U20" s="1593"/>
      <c r="V20" s="1593"/>
      <c r="W20" s="1593"/>
      <c r="X20" s="196"/>
      <c r="Y20" s="65"/>
      <c r="Z20" s="65"/>
      <c r="AA20" s="65"/>
      <c r="AB20" s="65"/>
    </row>
    <row r="21" spans="1:28" ht="15" customHeight="1">
      <c r="A21" s="73" t="s">
        <v>48</v>
      </c>
      <c r="B21" s="194">
        <v>0.44</v>
      </c>
      <c r="C21" s="55" t="s">
        <v>55</v>
      </c>
      <c r="D21" s="281"/>
      <c r="E21" s="908">
        <f>SUM(E20:E20)</f>
        <v>0</v>
      </c>
      <c r="F21" s="1046">
        <f>SUM(F20:F20)</f>
        <v>1</v>
      </c>
      <c r="G21" s="284">
        <f>SUM(G20:G20)</f>
        <v>1</v>
      </c>
      <c r="H21" s="737"/>
      <c r="I21" s="65"/>
      <c r="J21" s="65"/>
      <c r="K21" s="65"/>
      <c r="L21" s="75"/>
      <c r="M21" s="65"/>
      <c r="O21" s="65"/>
      <c r="P21" s="65"/>
      <c r="Q21" s="65"/>
      <c r="R21" s="65"/>
      <c r="S21" s="65"/>
      <c r="T21" s="65"/>
      <c r="U21" s="65"/>
      <c r="V21" s="65"/>
      <c r="W21" s="65"/>
      <c r="X21" s="65"/>
      <c r="Y21" s="65"/>
      <c r="Z21" s="65"/>
      <c r="AA21" s="65"/>
      <c r="AB21" s="65"/>
    </row>
    <row r="22" spans="1:28" ht="15" customHeight="1">
      <c r="A22" s="274" t="s">
        <v>48</v>
      </c>
      <c r="B22" s="72">
        <v>1.0009999999999999</v>
      </c>
      <c r="C22" s="53" t="s">
        <v>54</v>
      </c>
      <c r="D22" s="281"/>
      <c r="E22" s="908">
        <f>E21</f>
        <v>0</v>
      </c>
      <c r="F22" s="1046">
        <f t="shared" ref="F22:G22" si="0">F21</f>
        <v>1</v>
      </c>
      <c r="G22" s="284">
        <f t="shared" si="0"/>
        <v>1</v>
      </c>
      <c r="H22" s="737"/>
      <c r="I22" s="65"/>
      <c r="J22" s="65"/>
      <c r="K22" s="65"/>
      <c r="L22" s="75"/>
      <c r="M22" s="65"/>
      <c r="O22" s="65"/>
      <c r="P22" s="65"/>
      <c r="Q22" s="65"/>
      <c r="R22" s="65"/>
      <c r="S22" s="65"/>
      <c r="T22" s="65"/>
      <c r="U22" s="65"/>
      <c r="V22" s="65"/>
      <c r="W22" s="65"/>
      <c r="X22" s="65"/>
      <c r="Y22" s="65"/>
      <c r="Z22" s="65"/>
      <c r="AA22" s="65"/>
      <c r="AB22" s="65"/>
    </row>
    <row r="23" spans="1:28" ht="15" customHeight="1">
      <c r="A23" s="274" t="s">
        <v>48</v>
      </c>
      <c r="B23" s="58">
        <v>1</v>
      </c>
      <c r="C23" s="254" t="s">
        <v>36</v>
      </c>
      <c r="D23" s="281"/>
      <c r="E23" s="810">
        <f>E22</f>
        <v>0</v>
      </c>
      <c r="F23" s="286">
        <f>F22</f>
        <v>1</v>
      </c>
      <c r="G23" s="286">
        <f>G22</f>
        <v>1</v>
      </c>
      <c r="H23" s="281"/>
      <c r="I23" s="65"/>
      <c r="J23" s="65"/>
      <c r="K23" s="65"/>
      <c r="L23" s="75"/>
      <c r="M23" s="65"/>
      <c r="O23" s="65"/>
      <c r="P23" s="65"/>
      <c r="Q23" s="65"/>
      <c r="R23" s="65"/>
      <c r="S23" s="65"/>
      <c r="T23" s="65"/>
      <c r="U23" s="65"/>
      <c r="V23" s="65"/>
      <c r="W23" s="65"/>
      <c r="X23" s="65"/>
      <c r="Y23" s="65"/>
      <c r="Z23" s="65"/>
      <c r="AA23" s="65"/>
      <c r="AB23" s="65"/>
    </row>
    <row r="24" spans="1:28" ht="15" customHeight="1">
      <c r="A24" s="254" t="s">
        <v>48</v>
      </c>
      <c r="B24" s="52">
        <v>2408</v>
      </c>
      <c r="C24" s="53" t="s">
        <v>35</v>
      </c>
      <c r="D24" s="286"/>
      <c r="E24" s="908">
        <f t="shared" ref="E24" si="1">E23</f>
        <v>0</v>
      </c>
      <c r="F24" s="284">
        <f t="shared" ref="F24:G24" si="2">F23</f>
        <v>1</v>
      </c>
      <c r="G24" s="284">
        <f t="shared" si="2"/>
        <v>1</v>
      </c>
      <c r="H24" s="281"/>
      <c r="I24" s="65"/>
      <c r="J24" s="65"/>
      <c r="K24" s="65"/>
      <c r="L24" s="75"/>
      <c r="M24" s="65"/>
      <c r="O24" s="65"/>
      <c r="P24" s="65"/>
      <c r="Q24" s="65"/>
      <c r="R24" s="65"/>
      <c r="S24" s="65"/>
      <c r="T24" s="65"/>
      <c r="U24" s="65"/>
      <c r="V24" s="65"/>
      <c r="W24" s="65"/>
      <c r="X24" s="65"/>
      <c r="Y24" s="65"/>
      <c r="Z24" s="65"/>
      <c r="AA24" s="65"/>
      <c r="AB24" s="65"/>
    </row>
    <row r="25" spans="1:28" ht="15" customHeight="1">
      <c r="A25" s="59" t="s">
        <v>48</v>
      </c>
      <c r="B25" s="60"/>
      <c r="C25" s="61" t="s">
        <v>52</v>
      </c>
      <c r="D25" s="284"/>
      <c r="E25" s="908">
        <f t="shared" ref="E25:G26" si="3">E24</f>
        <v>0</v>
      </c>
      <c r="F25" s="284">
        <f t="shared" si="3"/>
        <v>1</v>
      </c>
      <c r="G25" s="284">
        <f t="shared" si="3"/>
        <v>1</v>
      </c>
      <c r="H25" s="281"/>
      <c r="I25" s="65"/>
      <c r="J25" s="65"/>
      <c r="K25" s="65"/>
      <c r="L25" s="75"/>
      <c r="M25" s="65"/>
      <c r="O25" s="65"/>
      <c r="P25" s="65"/>
      <c r="Q25" s="65"/>
      <c r="R25" s="65"/>
      <c r="S25" s="65"/>
      <c r="T25" s="65"/>
      <c r="U25" s="65"/>
      <c r="V25" s="65"/>
      <c r="W25" s="65"/>
      <c r="X25" s="65"/>
      <c r="Y25" s="65"/>
      <c r="Z25" s="65"/>
      <c r="AA25" s="65"/>
      <c r="AB25" s="65"/>
    </row>
    <row r="26" spans="1:28" ht="15" customHeight="1">
      <c r="A26" s="59" t="s">
        <v>48</v>
      </c>
      <c r="B26" s="60"/>
      <c r="C26" s="61" t="s">
        <v>49</v>
      </c>
      <c r="D26" s="62"/>
      <c r="E26" s="908">
        <f t="shared" si="3"/>
        <v>0</v>
      </c>
      <c r="F26" s="284">
        <f t="shared" si="3"/>
        <v>1</v>
      </c>
      <c r="G26" s="284">
        <f t="shared" si="3"/>
        <v>1</v>
      </c>
      <c r="H26" s="43"/>
      <c r="I26" s="65"/>
      <c r="J26" s="65"/>
      <c r="K26" s="65"/>
      <c r="L26" s="75"/>
      <c r="M26" s="65"/>
      <c r="O26" s="65"/>
      <c r="P26" s="65"/>
      <c r="Q26" s="65"/>
      <c r="R26" s="65"/>
      <c r="S26" s="65"/>
      <c r="T26" s="65"/>
      <c r="U26" s="65"/>
      <c r="V26" s="65"/>
      <c r="W26" s="65"/>
      <c r="X26" s="65"/>
      <c r="Y26" s="65"/>
      <c r="Z26" s="65"/>
      <c r="AA26" s="65"/>
      <c r="AB26" s="65"/>
    </row>
    <row r="27" spans="1:28">
      <c r="A27" s="50"/>
      <c r="B27" s="1515"/>
      <c r="C27" s="1515"/>
      <c r="D27" s="43"/>
      <c r="E27" s="741"/>
      <c r="F27" s="281"/>
      <c r="G27" s="281"/>
      <c r="H27" s="43"/>
      <c r="I27" s="65"/>
      <c r="J27" s="65"/>
      <c r="K27" s="65"/>
      <c r="L27" s="75"/>
      <c r="M27" s="65"/>
      <c r="O27" s="65"/>
      <c r="P27" s="65"/>
      <c r="Q27" s="65"/>
      <c r="R27" s="65"/>
      <c r="S27" s="65"/>
      <c r="T27" s="65"/>
      <c r="U27" s="65"/>
      <c r="V27" s="65"/>
      <c r="W27" s="65"/>
      <c r="X27" s="65"/>
      <c r="Y27" s="65"/>
      <c r="Z27" s="65"/>
      <c r="AA27" s="65"/>
      <c r="AB27" s="65"/>
    </row>
    <row r="28" spans="1:28">
      <c r="A28" s="50" t="s">
        <v>181</v>
      </c>
      <c r="B28" s="1514" t="s">
        <v>301</v>
      </c>
      <c r="C28" s="1514"/>
      <c r="D28" s="43"/>
      <c r="E28" s="741"/>
      <c r="F28" s="281"/>
      <c r="G28" s="281"/>
      <c r="H28" s="43"/>
      <c r="I28" s="65"/>
      <c r="J28" s="65"/>
      <c r="K28" s="65"/>
      <c r="L28" s="75"/>
      <c r="M28" s="65"/>
      <c r="O28" s="65"/>
      <c r="P28" s="65"/>
      <c r="Q28" s="65"/>
      <c r="R28" s="65"/>
      <c r="S28" s="65"/>
      <c r="T28" s="65"/>
      <c r="U28" s="65"/>
      <c r="V28" s="65"/>
      <c r="W28" s="65"/>
      <c r="X28" s="65"/>
      <c r="Y28" s="65"/>
      <c r="Z28" s="65"/>
      <c r="AA28" s="65"/>
      <c r="AB28" s="65"/>
    </row>
    <row r="29" spans="1:28" s="65" customFormat="1" ht="31.9" customHeight="1">
      <c r="A29" s="1504" t="s">
        <v>337</v>
      </c>
      <c r="B29" s="1504"/>
      <c r="C29" s="1504"/>
      <c r="D29" s="1504"/>
      <c r="E29" s="1504"/>
      <c r="F29" s="1504"/>
      <c r="G29" s="1504"/>
      <c r="H29" s="283"/>
      <c r="I29" s="283"/>
      <c r="J29" s="283"/>
      <c r="K29" s="281"/>
      <c r="L29" s="283"/>
      <c r="M29" s="283"/>
      <c r="Q29" s="75"/>
    </row>
    <row r="30" spans="1:28" customFormat="1" ht="13.9" customHeight="1">
      <c r="A30" s="783"/>
      <c r="B30" s="1514"/>
      <c r="C30" s="1514"/>
      <c r="D30" s="1514"/>
      <c r="I30" s="1406"/>
      <c r="J30" s="1406"/>
      <c r="K30" s="1406"/>
      <c r="L30" s="1406"/>
      <c r="M30" s="1406"/>
      <c r="N30" s="1406"/>
      <c r="O30" s="1406"/>
      <c r="P30" s="1406"/>
      <c r="Q30" s="1406"/>
      <c r="R30" s="1406"/>
      <c r="S30" s="1406"/>
      <c r="T30" s="1406"/>
      <c r="U30" s="1406"/>
      <c r="V30" s="1406"/>
      <c r="W30" s="1406"/>
      <c r="X30" s="1406"/>
      <c r="Y30" s="1406"/>
      <c r="Z30" s="1406"/>
      <c r="AA30" s="1406"/>
      <c r="AB30" s="1406"/>
    </row>
    <row r="31" spans="1:28" s="65" customFormat="1" ht="25.9" customHeight="1">
      <c r="A31" s="783"/>
      <c r="B31" s="1514"/>
      <c r="C31" s="1514"/>
      <c r="D31" s="1514"/>
      <c r="E31" s="1514"/>
      <c r="F31" s="1514"/>
      <c r="G31" s="1514"/>
      <c r="H31" s="43"/>
      <c r="I31" s="43"/>
      <c r="J31" s="43"/>
      <c r="K31" s="281"/>
      <c r="L31" s="43"/>
      <c r="M31" s="43"/>
      <c r="Q31" s="75"/>
    </row>
    <row r="32" spans="1:28">
      <c r="A32" s="274"/>
      <c r="B32" s="50"/>
      <c r="C32" s="53"/>
      <c r="D32" s="43"/>
      <c r="E32" s="43"/>
      <c r="F32" s="43"/>
      <c r="G32" s="43"/>
      <c r="H32" s="43"/>
      <c r="I32" s="43"/>
      <c r="J32" s="43"/>
      <c r="K32" s="281"/>
      <c r="L32" s="43"/>
      <c r="M32" s="43"/>
    </row>
    <row r="33" spans="1:21">
      <c r="A33" s="274"/>
      <c r="B33" s="50"/>
      <c r="C33" s="53"/>
      <c r="D33" s="43"/>
      <c r="E33" s="43"/>
      <c r="F33" s="43"/>
      <c r="G33" s="43"/>
      <c r="H33" s="43"/>
      <c r="I33" s="43"/>
      <c r="J33" s="43"/>
      <c r="K33" s="281"/>
      <c r="L33" s="43"/>
      <c r="M33" s="43"/>
    </row>
    <row r="34" spans="1:21">
      <c r="B34" s="50"/>
      <c r="C34" s="65"/>
      <c r="D34" s="54"/>
      <c r="E34" s="54"/>
      <c r="F34" s="54"/>
      <c r="G34" s="54"/>
      <c r="H34" s="54"/>
      <c r="I34" s="54"/>
      <c r="J34" s="54"/>
    </row>
    <row r="35" spans="1:21">
      <c r="B35" s="50"/>
      <c r="C35" s="65"/>
      <c r="D35" s="1566"/>
      <c r="E35" s="715"/>
      <c r="F35" s="1566"/>
      <c r="G35" s="715"/>
      <c r="H35" s="715"/>
      <c r="I35" s="233"/>
      <c r="J35" s="233"/>
      <c r="U35" s="250"/>
    </row>
    <row r="36" spans="1:21">
      <c r="B36" s="50"/>
      <c r="C36" s="75"/>
      <c r="D36" s="1597"/>
      <c r="E36" s="1597"/>
      <c r="F36" s="1597"/>
      <c r="G36" s="1597"/>
      <c r="H36" s="1597"/>
      <c r="I36" s="1597"/>
      <c r="J36" s="1597"/>
      <c r="U36" s="250"/>
    </row>
    <row r="37" spans="1:21">
      <c r="B37" s="50"/>
      <c r="C37" s="75"/>
      <c r="D37" s="231"/>
      <c r="E37" s="231"/>
      <c r="F37" s="231"/>
      <c r="G37" s="54"/>
      <c r="H37" s="54"/>
      <c r="I37" s="231"/>
      <c r="J37" s="231"/>
      <c r="U37" s="250"/>
    </row>
    <row r="38" spans="1:21">
      <c r="B38" s="50"/>
      <c r="C38" s="75"/>
      <c r="D38" s="54"/>
      <c r="E38" s="54"/>
      <c r="F38" s="54"/>
      <c r="G38" s="54"/>
      <c r="H38" s="54"/>
      <c r="I38" s="54"/>
      <c r="J38" s="54"/>
      <c r="U38" s="250"/>
    </row>
    <row r="39" spans="1:21">
      <c r="B39" s="50"/>
      <c r="C39" s="75"/>
      <c r="D39" s="54"/>
      <c r="E39" s="54"/>
      <c r="F39" s="54"/>
      <c r="G39" s="54"/>
      <c r="H39" s="54"/>
      <c r="I39" s="54"/>
      <c r="J39" s="54"/>
    </row>
    <row r="40" spans="1:21">
      <c r="B40" s="50"/>
      <c r="C40" s="75"/>
      <c r="D40" s="54"/>
      <c r="E40" s="54"/>
      <c r="F40" s="54"/>
      <c r="G40" s="54"/>
      <c r="H40" s="54"/>
      <c r="I40" s="54"/>
      <c r="J40" s="54"/>
    </row>
    <row r="41" spans="1:21">
      <c r="B41" s="50"/>
      <c r="C41" s="75"/>
      <c r="D41" s="54"/>
      <c r="E41" s="54"/>
      <c r="F41" s="54"/>
      <c r="G41" s="54"/>
      <c r="H41" s="54"/>
      <c r="I41" s="54"/>
      <c r="J41" s="54"/>
    </row>
    <row r="42" spans="1:21">
      <c r="B42" s="50"/>
      <c r="C42" s="75"/>
      <c r="D42" s="54"/>
      <c r="E42" s="54"/>
      <c r="F42" s="54"/>
      <c r="G42" s="54"/>
      <c r="H42" s="54"/>
      <c r="I42" s="54"/>
      <c r="J42" s="54"/>
    </row>
    <row r="43" spans="1:21">
      <c r="C43" s="179"/>
      <c r="F43" s="7"/>
      <c r="G43" s="7"/>
      <c r="H43" s="7"/>
    </row>
    <row r="44" spans="1:21">
      <c r="F44" s="7"/>
      <c r="G44" s="7"/>
      <c r="H44" s="7"/>
    </row>
    <row r="49" spans="24:24">
      <c r="X49" s="282"/>
    </row>
    <row r="50" spans="24:24">
      <c r="X50" s="281"/>
    </row>
    <row r="51" spans="24:24">
      <c r="X51" s="282"/>
    </row>
    <row r="52" spans="24:24">
      <c r="X52" s="281"/>
    </row>
    <row r="53" spans="24:24">
      <c r="X53" s="281"/>
    </row>
    <row r="54" spans="24:24">
      <c r="X54" s="281"/>
    </row>
    <row r="55" spans="24:24">
      <c r="X55" s="281"/>
    </row>
  </sheetData>
  <autoFilter ref="A14:AG14"/>
  <mergeCells count="16">
    <mergeCell ref="A1:G1"/>
    <mergeCell ref="A2:G2"/>
    <mergeCell ref="I12:R12"/>
    <mergeCell ref="A3:G3"/>
    <mergeCell ref="B4:G4"/>
    <mergeCell ref="B31:G31"/>
    <mergeCell ref="S12:AB12"/>
    <mergeCell ref="I13:M13"/>
    <mergeCell ref="N13:R13"/>
    <mergeCell ref="S13:W13"/>
    <mergeCell ref="X13:AB13"/>
    <mergeCell ref="B30:D30"/>
    <mergeCell ref="B13:G13"/>
    <mergeCell ref="B27:C27"/>
    <mergeCell ref="A29:G29"/>
    <mergeCell ref="B28:C28"/>
  </mergeCells>
  <printOptions horizontalCentered="1"/>
  <pageMargins left="0.74803149606299213" right="0.39370078740157483" top="0.98425196850393704" bottom="4.1338582677165361" header="0.43307086614173229" footer="3.5433070866141736"/>
  <pageSetup paperSize="9" scale="90" firstPageNumber="10" orientation="portrait" blackAndWhite="1" useFirstPageNumber="1" r:id="rId1"/>
  <headerFooter alignWithMargins="0">
    <oddHeader xml:space="preserve">&amp;C   </oddHeader>
    <oddFooter>&amp;C&amp;"Times New Roman,Bold"&amp;P</oddFooter>
  </headerFooter>
</worksheet>
</file>

<file path=xl/worksheets/sheet8.xml><?xml version="1.0" encoding="utf-8"?>
<worksheet xmlns="http://schemas.openxmlformats.org/spreadsheetml/2006/main" xmlns:r="http://schemas.openxmlformats.org/officeDocument/2006/relationships">
  <sheetPr syncVertical="1" syncRef="A19" transitionEvaluation="1"/>
  <dimension ref="A1:AH53"/>
  <sheetViews>
    <sheetView view="pageBreakPreview" topLeftCell="A19" zoomScaleNormal="98" zoomScaleSheetLayoutView="100" workbookViewId="0">
      <selection activeCell="C32" sqref="C32:H34"/>
    </sheetView>
  </sheetViews>
  <sheetFormatPr defaultColWidth="11" defaultRowHeight="12.75"/>
  <cols>
    <col min="1" max="1" width="6.42578125" style="274" customWidth="1"/>
    <col min="2" max="2" width="8.140625" style="50" customWidth="1"/>
    <col min="3" max="3" width="34.5703125" style="65" customWidth="1"/>
    <col min="4" max="4" width="10.85546875" style="7" customWidth="1"/>
    <col min="5" max="5" width="9.42578125" style="7" customWidth="1"/>
    <col min="6" max="6" width="11.7109375" style="6" bestFit="1" customWidth="1"/>
    <col min="7" max="7" width="8.5703125" style="6" customWidth="1"/>
    <col min="8" max="8" width="3.7109375" style="758" customWidth="1"/>
    <col min="9" max="9" width="8.5703125" style="7" customWidth="1"/>
    <col min="10" max="10" width="8.42578125" style="6" customWidth="1"/>
    <col min="11" max="11" width="13.140625" style="7" customWidth="1"/>
    <col min="12" max="12" width="6" style="6" customWidth="1"/>
    <col min="13" max="13" width="13.42578125" style="7" customWidth="1"/>
    <col min="14" max="14" width="6.42578125" style="444" customWidth="1"/>
    <col min="15" max="15" width="10.7109375" style="444" customWidth="1"/>
    <col min="16" max="16" width="17.28515625" style="444" customWidth="1"/>
    <col min="17" max="17" width="5.7109375" style="444" customWidth="1"/>
    <col min="18" max="18" width="12.42578125" style="452" customWidth="1"/>
    <col min="19" max="19" width="11" style="444" customWidth="1"/>
    <col min="20" max="20" width="14.5703125" style="444" customWidth="1"/>
    <col min="21" max="21" width="5.7109375" style="444" customWidth="1"/>
    <col min="22" max="22" width="7.85546875" style="444" customWidth="1"/>
    <col min="23" max="23" width="12.7109375" style="452" customWidth="1"/>
    <col min="24" max="25" width="5.7109375" style="444" customWidth="1"/>
    <col min="26" max="26" width="11.7109375" style="444" customWidth="1"/>
    <col min="27" max="27" width="10.28515625" style="444" customWidth="1"/>
    <col min="28" max="28" width="11.140625" style="452" customWidth="1"/>
    <col min="29" max="29" width="5.7109375" style="444" customWidth="1"/>
    <col min="30" max="30" width="9.5703125" style="444" customWidth="1"/>
    <col min="31" max="31" width="8" style="444" customWidth="1"/>
    <col min="32" max="32" width="8.5703125" style="444" customWidth="1"/>
    <col min="33" max="33" width="10.28515625" style="452" customWidth="1"/>
    <col min="34" max="16384" width="11" style="451"/>
  </cols>
  <sheetData>
    <row r="1" spans="1:34" ht="14.1" customHeight="1">
      <c r="A1" s="1516" t="s">
        <v>72</v>
      </c>
      <c r="B1" s="1516"/>
      <c r="C1" s="1516"/>
      <c r="D1" s="1516"/>
      <c r="E1" s="1516"/>
      <c r="F1" s="1516"/>
      <c r="G1" s="1516"/>
      <c r="H1" s="51"/>
      <c r="I1" s="210"/>
      <c r="J1" s="210"/>
      <c r="K1" s="210"/>
      <c r="L1" s="210"/>
      <c r="M1" s="210"/>
    </row>
    <row r="2" spans="1:34" ht="14.1" customHeight="1">
      <c r="A2" s="1516" t="s">
        <v>73</v>
      </c>
      <c r="B2" s="1516"/>
      <c r="C2" s="1516"/>
      <c r="D2" s="1516"/>
      <c r="E2" s="1516"/>
      <c r="F2" s="1516"/>
      <c r="G2" s="1516"/>
      <c r="H2" s="51"/>
      <c r="I2" s="210"/>
      <c r="J2" s="210"/>
      <c r="K2" s="210"/>
      <c r="L2" s="210"/>
      <c r="M2" s="210"/>
    </row>
    <row r="3" spans="1:34" ht="26.25" customHeight="1">
      <c r="A3" s="1519" t="s">
        <v>263</v>
      </c>
      <c r="B3" s="1519"/>
      <c r="C3" s="1519"/>
      <c r="D3" s="1519"/>
      <c r="E3" s="1519"/>
      <c r="F3" s="1519"/>
      <c r="G3" s="1519"/>
      <c r="H3" s="1025"/>
      <c r="I3" s="204"/>
      <c r="J3" s="437"/>
      <c r="K3" s="204"/>
      <c r="L3" s="437"/>
      <c r="M3" s="204"/>
    </row>
    <row r="4" spans="1:34" ht="14.1" customHeight="1">
      <c r="A4" s="30"/>
      <c r="B4" s="1499"/>
      <c r="C4" s="1499"/>
      <c r="D4" s="1499"/>
      <c r="E4" s="1499"/>
      <c r="F4" s="1499"/>
      <c r="G4" s="1499"/>
      <c r="H4" s="765"/>
      <c r="I4" s="213"/>
      <c r="J4" s="572"/>
      <c r="K4" s="213"/>
      <c r="L4" s="572"/>
      <c r="M4" s="213"/>
      <c r="N4" s="458"/>
      <c r="O4" s="458"/>
      <c r="P4" s="458"/>
      <c r="Q4" s="458"/>
      <c r="R4" s="1598"/>
      <c r="S4" s="458"/>
      <c r="T4" s="458"/>
      <c r="U4" s="458"/>
      <c r="V4" s="458"/>
      <c r="W4" s="1598"/>
      <c r="X4" s="458"/>
      <c r="Y4" s="458"/>
      <c r="Z4" s="458"/>
      <c r="AA4" s="458"/>
      <c r="AB4" s="1598"/>
      <c r="AC4" s="458"/>
      <c r="AD4" s="458"/>
      <c r="AE4" s="458"/>
      <c r="AF4" s="458"/>
      <c r="AG4" s="1598"/>
      <c r="AH4" s="447"/>
    </row>
    <row r="5" spans="1:34" ht="14.1" customHeight="1">
      <c r="A5" s="30"/>
      <c r="B5" s="26"/>
      <c r="C5" s="26"/>
      <c r="D5" s="31"/>
      <c r="E5" s="32" t="s">
        <v>5</v>
      </c>
      <c r="F5" s="32" t="s">
        <v>6</v>
      </c>
      <c r="G5" s="32" t="s">
        <v>100</v>
      </c>
      <c r="H5" s="68"/>
      <c r="I5" s="213"/>
      <c r="J5" s="572"/>
      <c r="K5" s="213"/>
      <c r="L5" s="572"/>
      <c r="M5" s="213"/>
      <c r="N5" s="458"/>
      <c r="O5" s="458"/>
      <c r="P5" s="458"/>
      <c r="Q5" s="458"/>
      <c r="R5" s="1598"/>
      <c r="S5" s="458"/>
      <c r="T5" s="458"/>
      <c r="U5" s="458"/>
      <c r="V5" s="458"/>
      <c r="W5" s="1598"/>
      <c r="X5" s="458"/>
      <c r="Y5" s="458"/>
      <c r="Z5" s="458"/>
      <c r="AA5" s="458"/>
      <c r="AB5" s="1598"/>
      <c r="AC5" s="458"/>
      <c r="AD5" s="458"/>
      <c r="AE5" s="458"/>
      <c r="AF5" s="458"/>
      <c r="AG5" s="1598"/>
      <c r="AH5" s="447"/>
    </row>
    <row r="6" spans="1:34" ht="15" customHeight="1">
      <c r="A6" s="30"/>
      <c r="B6" s="33" t="s">
        <v>7</v>
      </c>
      <c r="C6" s="26" t="s">
        <v>8</v>
      </c>
      <c r="D6" s="34" t="s">
        <v>49</v>
      </c>
      <c r="E6" s="28">
        <v>2232201</v>
      </c>
      <c r="F6" s="28">
        <v>617540</v>
      </c>
      <c r="G6" s="28">
        <f>SUM(E6:F6)</f>
        <v>2849741</v>
      </c>
      <c r="H6" s="766"/>
      <c r="I6" s="213"/>
      <c r="J6" s="572"/>
      <c r="K6" s="213"/>
      <c r="L6" s="572"/>
      <c r="M6" s="213"/>
      <c r="N6" s="458"/>
      <c r="O6" s="458"/>
      <c r="P6" s="458"/>
      <c r="Q6" s="458"/>
      <c r="R6" s="1598"/>
      <c r="S6" s="458"/>
      <c r="T6" s="458"/>
      <c r="U6" s="458"/>
      <c r="V6" s="458"/>
      <c r="W6" s="1598"/>
      <c r="X6" s="458"/>
      <c r="Y6" s="458"/>
      <c r="Z6" s="458"/>
      <c r="AA6" s="458"/>
      <c r="AB6" s="1598"/>
      <c r="AC6" s="458"/>
      <c r="AD6" s="458"/>
      <c r="AE6" s="458"/>
      <c r="AF6" s="458"/>
      <c r="AG6" s="1598"/>
      <c r="AH6" s="447"/>
    </row>
    <row r="7" spans="1:34" ht="15" customHeight="1">
      <c r="A7" s="30"/>
      <c r="B7" s="33" t="s">
        <v>9</v>
      </c>
      <c r="C7" s="26" t="s">
        <v>225</v>
      </c>
      <c r="D7" s="34" t="s">
        <v>49</v>
      </c>
      <c r="E7" s="28">
        <v>55656</v>
      </c>
      <c r="F7" s="28">
        <v>170884</v>
      </c>
      <c r="G7" s="28">
        <f>SUM(E7:F7)</f>
        <v>226540</v>
      </c>
      <c r="H7" s="766"/>
      <c r="I7" s="213"/>
      <c r="J7" s="572"/>
      <c r="K7" s="213"/>
      <c r="L7" s="572"/>
      <c r="M7" s="213"/>
      <c r="N7" s="458"/>
      <c r="O7" s="458"/>
      <c r="P7" s="458"/>
      <c r="Q7" s="458"/>
      <c r="R7" s="1598"/>
      <c r="S7" s="458"/>
      <c r="T7" s="458"/>
      <c r="U7" s="458"/>
      <c r="V7" s="458"/>
      <c r="W7" s="1598"/>
      <c r="X7" s="458"/>
      <c r="Y7" s="458"/>
      <c r="Z7" s="458"/>
      <c r="AA7" s="458"/>
      <c r="AB7" s="1598"/>
      <c r="AC7" s="458"/>
      <c r="AD7" s="458"/>
      <c r="AE7" s="458"/>
      <c r="AF7" s="458"/>
      <c r="AG7" s="1598"/>
      <c r="AH7" s="447"/>
    </row>
    <row r="8" spans="1:34" ht="25.5">
      <c r="A8" s="30"/>
      <c r="B8" s="954" t="s">
        <v>22</v>
      </c>
      <c r="C8" s="950" t="s">
        <v>470</v>
      </c>
      <c r="D8" s="36" t="s">
        <v>49</v>
      </c>
      <c r="E8" s="29">
        <f>G26</f>
        <v>45000</v>
      </c>
      <c r="F8" s="726">
        <v>0</v>
      </c>
      <c r="G8" s="29">
        <f t="shared" ref="G8" si="0">SUM(E8:F8)</f>
        <v>45000</v>
      </c>
      <c r="H8" s="766"/>
      <c r="I8" s="213"/>
      <c r="J8" s="572"/>
      <c r="K8" s="213"/>
      <c r="L8" s="572"/>
      <c r="M8" s="213"/>
      <c r="N8" s="458"/>
      <c r="O8" s="458"/>
      <c r="P8" s="458"/>
      <c r="Q8" s="458"/>
      <c r="R8" s="1598"/>
      <c r="S8" s="458"/>
      <c r="T8" s="458"/>
      <c r="U8" s="458"/>
      <c r="V8" s="458"/>
      <c r="W8" s="1598"/>
      <c r="X8" s="458"/>
      <c r="Y8" s="458"/>
      <c r="Z8" s="458"/>
      <c r="AA8" s="458"/>
      <c r="AB8" s="1598"/>
      <c r="AC8" s="458"/>
      <c r="AD8" s="458"/>
      <c r="AE8" s="458"/>
      <c r="AF8" s="458"/>
      <c r="AG8" s="1598"/>
      <c r="AH8" s="447"/>
    </row>
    <row r="9" spans="1:34" ht="15" customHeight="1">
      <c r="A9" s="30"/>
      <c r="B9" s="37" t="s">
        <v>48</v>
      </c>
      <c r="C9" s="26" t="s">
        <v>264</v>
      </c>
      <c r="D9" s="38" t="s">
        <v>49</v>
      </c>
      <c r="E9" s="39">
        <f>E6+E7+E8</f>
        <v>2332857</v>
      </c>
      <c r="F9" s="39">
        <f>F6+F7+F8</f>
        <v>788424</v>
      </c>
      <c r="G9" s="39">
        <f>G6+G7+G8</f>
        <v>3121281</v>
      </c>
      <c r="H9" s="766"/>
      <c r="I9" s="213"/>
      <c r="J9" s="213"/>
      <c r="K9" s="213"/>
      <c r="L9" s="213"/>
      <c r="M9" s="213"/>
      <c r="N9" s="458"/>
      <c r="O9" s="458"/>
      <c r="P9" s="458"/>
      <c r="Q9" s="458"/>
      <c r="R9" s="1598"/>
      <c r="S9" s="458"/>
      <c r="T9" s="458"/>
      <c r="U9" s="458"/>
      <c r="V9" s="458"/>
      <c r="W9" s="1598"/>
      <c r="X9" s="458"/>
      <c r="Y9" s="458"/>
      <c r="Z9" s="458"/>
      <c r="AA9" s="458"/>
      <c r="AB9" s="1598"/>
      <c r="AC9" s="458"/>
      <c r="AD9" s="458"/>
      <c r="AE9" s="458"/>
      <c r="AF9" s="458"/>
      <c r="AG9" s="1598"/>
      <c r="AH9" s="447"/>
    </row>
    <row r="10" spans="1:34" ht="14.1" customHeight="1">
      <c r="A10" s="30"/>
      <c r="B10" s="33"/>
      <c r="C10" s="26"/>
      <c r="D10" s="27"/>
      <c r="E10" s="27"/>
      <c r="F10" s="34"/>
      <c r="G10" s="27"/>
      <c r="H10" s="766"/>
      <c r="I10" s="213"/>
      <c r="J10" s="213"/>
      <c r="K10" s="213"/>
      <c r="L10" s="213"/>
      <c r="M10" s="213"/>
      <c r="N10" s="458"/>
      <c r="O10" s="458"/>
      <c r="P10" s="458"/>
      <c r="Q10" s="458"/>
      <c r="R10" s="1598"/>
      <c r="S10" s="458"/>
      <c r="T10" s="458"/>
      <c r="U10" s="458"/>
      <c r="V10" s="458"/>
      <c r="W10" s="1598"/>
      <c r="X10" s="458"/>
      <c r="Y10" s="458"/>
      <c r="Z10" s="458"/>
      <c r="AA10" s="458"/>
      <c r="AB10" s="1598"/>
      <c r="AC10" s="458"/>
      <c r="AD10" s="458"/>
      <c r="AE10" s="458"/>
      <c r="AF10" s="458"/>
      <c r="AG10" s="1598"/>
      <c r="AH10" s="447"/>
    </row>
    <row r="11" spans="1:34" ht="15" customHeight="1">
      <c r="A11" s="28"/>
      <c r="B11" s="68" t="s">
        <v>265</v>
      </c>
      <c r="C11" s="27" t="s">
        <v>23</v>
      </c>
      <c r="D11" s="27"/>
      <c r="E11" s="27"/>
      <c r="F11" s="34"/>
      <c r="G11" s="27"/>
      <c r="H11" s="766"/>
      <c r="I11" s="54"/>
      <c r="J11" s="54"/>
      <c r="K11" s="54"/>
      <c r="L11" s="54"/>
      <c r="M11" s="54"/>
      <c r="N11" s="458"/>
      <c r="O11" s="458"/>
      <c r="P11" s="458"/>
      <c r="Q11" s="458"/>
      <c r="R11" s="1598"/>
      <c r="S11" s="458"/>
      <c r="T11" s="458"/>
      <c r="U11" s="458"/>
      <c r="V11" s="458"/>
      <c r="W11" s="1598"/>
      <c r="X11" s="458"/>
      <c r="Y11" s="458"/>
      <c r="Z11" s="458"/>
      <c r="AA11" s="458"/>
      <c r="AB11" s="1598"/>
      <c r="AC11" s="458"/>
      <c r="AD11" s="458"/>
      <c r="AE11" s="458"/>
      <c r="AF11" s="458"/>
      <c r="AG11" s="1598"/>
      <c r="AH11" s="447"/>
    </row>
    <row r="12" spans="1:34" s="296" customFormat="1" ht="13.5" thickBot="1">
      <c r="A12" s="41"/>
      <c r="B12" s="1495" t="s">
        <v>89</v>
      </c>
      <c r="C12" s="1495"/>
      <c r="D12" s="1495"/>
      <c r="E12" s="1495"/>
      <c r="F12" s="1495"/>
      <c r="G12" s="1495"/>
      <c r="H12" s="767"/>
      <c r="I12" s="1520"/>
      <c r="J12" s="1520"/>
      <c r="K12" s="1520"/>
      <c r="L12" s="1520"/>
      <c r="M12" s="1521"/>
      <c r="N12" s="1520"/>
      <c r="O12" s="1520"/>
      <c r="P12" s="1520"/>
      <c r="Q12" s="1520"/>
      <c r="R12" s="1520"/>
      <c r="S12" s="1520"/>
      <c r="T12" s="1520"/>
      <c r="U12" s="1520"/>
      <c r="V12" s="1520"/>
      <c r="W12" s="1520"/>
      <c r="X12" s="1522"/>
      <c r="Y12" s="1522"/>
      <c r="Z12" s="1522"/>
      <c r="AA12" s="1522"/>
      <c r="AB12" s="1522"/>
      <c r="AC12" s="1599"/>
      <c r="AD12" s="1599"/>
      <c r="AE12" s="1599"/>
      <c r="AF12" s="1599"/>
      <c r="AG12" s="1599"/>
      <c r="AH12" s="1599"/>
    </row>
    <row r="13" spans="1:34" s="296" customFormat="1" ht="14.25" thickTop="1" thickBot="1">
      <c r="A13" s="41"/>
      <c r="B13" s="275"/>
      <c r="C13" s="275" t="s">
        <v>24</v>
      </c>
      <c r="D13" s="275"/>
      <c r="E13" s="275" t="s">
        <v>50</v>
      </c>
      <c r="F13" s="275" t="s">
        <v>102</v>
      </c>
      <c r="G13" s="42" t="s">
        <v>100</v>
      </c>
      <c r="H13" s="68"/>
      <c r="I13" s="1600"/>
      <c r="J13" s="1600"/>
      <c r="K13" s="1600"/>
      <c r="L13" s="1600"/>
      <c r="M13" s="1482"/>
      <c r="N13" s="1600"/>
      <c r="O13" s="1600"/>
      <c r="P13" s="1600"/>
      <c r="Q13" s="1600"/>
      <c r="R13" s="1482"/>
      <c r="S13" s="1600"/>
      <c r="T13" s="1600"/>
      <c r="U13" s="1600"/>
      <c r="V13" s="1600"/>
      <c r="W13" s="1482"/>
      <c r="X13" s="1601"/>
      <c r="Y13" s="1601"/>
      <c r="Z13" s="1601"/>
      <c r="AA13" s="1601"/>
      <c r="AB13" s="1602"/>
      <c r="AC13" s="1599"/>
      <c r="AD13" s="1599"/>
      <c r="AE13" s="1599"/>
      <c r="AF13" s="1599"/>
      <c r="AG13" s="1599"/>
      <c r="AH13" s="1599"/>
    </row>
    <row r="14" spans="1:34" ht="16.149999999999999" customHeight="1" thickTop="1">
      <c r="A14" s="8"/>
      <c r="B14" s="9"/>
      <c r="C14" s="880" t="s">
        <v>52</v>
      </c>
      <c r="D14" s="11"/>
      <c r="E14" s="11"/>
      <c r="F14" s="11"/>
      <c r="G14" s="11"/>
      <c r="H14" s="787"/>
      <c r="I14" s="458"/>
      <c r="J14" s="458"/>
      <c r="K14" s="458"/>
      <c r="L14" s="458"/>
      <c r="M14" s="458"/>
      <c r="N14" s="458"/>
      <c r="O14" s="458"/>
      <c r="P14" s="458"/>
      <c r="Q14" s="458"/>
      <c r="R14" s="458"/>
      <c r="S14" s="458"/>
      <c r="T14" s="458"/>
      <c r="U14" s="458"/>
      <c r="V14" s="458"/>
      <c r="W14" s="458"/>
      <c r="X14" s="458"/>
      <c r="Y14" s="458"/>
      <c r="Z14" s="458"/>
      <c r="AA14" s="458"/>
      <c r="AB14" s="458"/>
      <c r="AC14" s="447"/>
      <c r="AD14" s="447"/>
      <c r="AE14" s="447"/>
      <c r="AF14" s="447"/>
      <c r="AG14" s="447"/>
      <c r="AH14" s="447"/>
    </row>
    <row r="15" spans="1:34" ht="15" customHeight="1">
      <c r="A15" s="8" t="s">
        <v>53</v>
      </c>
      <c r="B15" s="14">
        <v>2210</v>
      </c>
      <c r="C15" s="15" t="s">
        <v>74</v>
      </c>
      <c r="D15" s="12"/>
      <c r="E15" s="12"/>
      <c r="F15" s="12"/>
      <c r="G15" s="12"/>
      <c r="H15" s="787"/>
      <c r="I15" s="458"/>
      <c r="J15" s="458"/>
      <c r="K15" s="458"/>
      <c r="L15" s="458"/>
      <c r="M15" s="458"/>
      <c r="N15" s="458"/>
      <c r="O15" s="458"/>
      <c r="P15" s="458"/>
      <c r="Q15" s="458"/>
      <c r="R15" s="458"/>
      <c r="S15" s="458"/>
      <c r="T15" s="458"/>
      <c r="U15" s="458"/>
      <c r="V15" s="458"/>
      <c r="W15" s="458"/>
      <c r="X15" s="458"/>
      <c r="Y15" s="458"/>
      <c r="Z15" s="458"/>
      <c r="AA15" s="458"/>
      <c r="AB15" s="458"/>
      <c r="AC15" s="447"/>
      <c r="AD15" s="447"/>
      <c r="AE15" s="447"/>
      <c r="AF15" s="447"/>
      <c r="AG15" s="447"/>
      <c r="AH15" s="447"/>
    </row>
    <row r="16" spans="1:34" ht="15" customHeight="1">
      <c r="A16" s="8"/>
      <c r="B16" s="16">
        <v>1</v>
      </c>
      <c r="C16" s="17" t="s">
        <v>75</v>
      </c>
      <c r="D16" s="12"/>
      <c r="E16" s="12"/>
      <c r="F16" s="12"/>
      <c r="G16" s="12"/>
      <c r="H16" s="787"/>
      <c r="I16" s="458"/>
      <c r="J16" s="458"/>
      <c r="K16" s="458"/>
      <c r="L16" s="458"/>
      <c r="M16" s="458"/>
      <c r="N16" s="458"/>
      <c r="O16" s="458"/>
      <c r="P16" s="458"/>
      <c r="Q16" s="458"/>
      <c r="R16" s="458"/>
      <c r="S16" s="458"/>
      <c r="T16" s="458"/>
      <c r="U16" s="458"/>
      <c r="V16" s="458"/>
      <c r="W16" s="458"/>
      <c r="X16" s="458"/>
      <c r="Y16" s="458"/>
      <c r="Z16" s="458"/>
      <c r="AA16" s="458"/>
      <c r="AB16" s="458"/>
      <c r="AC16" s="447"/>
      <c r="AD16" s="447"/>
      <c r="AE16" s="447"/>
      <c r="AF16" s="447"/>
      <c r="AG16" s="447"/>
      <c r="AH16" s="447"/>
    </row>
    <row r="17" spans="1:34" ht="15" customHeight="1">
      <c r="A17" s="9"/>
      <c r="B17" s="20">
        <v>1.0009999999999999</v>
      </c>
      <c r="C17" s="10" t="s">
        <v>54</v>
      </c>
      <c r="D17" s="19"/>
      <c r="E17" s="19"/>
      <c r="F17" s="19"/>
      <c r="G17" s="19"/>
      <c r="H17" s="789"/>
      <c r="I17" s="458"/>
      <c r="J17" s="458"/>
      <c r="K17" s="458"/>
      <c r="L17" s="458"/>
      <c r="M17" s="458"/>
      <c r="N17" s="458"/>
      <c r="O17" s="458"/>
      <c r="P17" s="458"/>
      <c r="Q17" s="458"/>
      <c r="R17" s="458"/>
      <c r="S17" s="458"/>
      <c r="T17" s="458"/>
      <c r="U17" s="458"/>
      <c r="V17" s="458"/>
      <c r="W17" s="458"/>
      <c r="X17" s="458"/>
      <c r="Y17" s="458"/>
      <c r="Z17" s="458"/>
      <c r="AA17" s="458"/>
      <c r="AB17" s="458"/>
      <c r="AC17" s="447"/>
      <c r="AD17" s="447"/>
      <c r="AE17" s="447"/>
      <c r="AF17" s="447"/>
      <c r="AG17" s="447"/>
      <c r="AH17" s="447"/>
    </row>
    <row r="18" spans="1:34" ht="15" customHeight="1">
      <c r="A18" s="8"/>
      <c r="B18" s="261">
        <v>60</v>
      </c>
      <c r="C18" s="18" t="s">
        <v>16</v>
      </c>
      <c r="D18" s="19"/>
      <c r="E18" s="19"/>
      <c r="F18" s="19"/>
      <c r="G18" s="19"/>
      <c r="H18" s="789"/>
      <c r="I18" s="458"/>
      <c r="J18" s="458"/>
      <c r="K18" s="458"/>
      <c r="L18" s="458"/>
      <c r="M18" s="458"/>
      <c r="N18" s="458"/>
      <c r="O18" s="458"/>
      <c r="P18" s="458"/>
      <c r="Q18" s="458"/>
      <c r="R18" s="458"/>
      <c r="S18" s="458"/>
      <c r="T18" s="458"/>
      <c r="U18" s="458"/>
      <c r="V18" s="458"/>
      <c r="W18" s="458"/>
      <c r="X18" s="458"/>
      <c r="Y18" s="458"/>
      <c r="Z18" s="458"/>
      <c r="AA18" s="458"/>
      <c r="AB18" s="458"/>
      <c r="AC18" s="447"/>
      <c r="AD18" s="447"/>
      <c r="AE18" s="447"/>
      <c r="AF18" s="447"/>
      <c r="AG18" s="447"/>
      <c r="AH18" s="447"/>
    </row>
    <row r="19" spans="1:34" ht="15" customHeight="1">
      <c r="A19" s="8"/>
      <c r="B19" s="260" t="s">
        <v>390</v>
      </c>
      <c r="C19" s="18" t="s">
        <v>106</v>
      </c>
      <c r="D19" s="19"/>
      <c r="E19" s="1247">
        <v>0</v>
      </c>
      <c r="F19" s="1044">
        <v>15000</v>
      </c>
      <c r="G19" s="19">
        <f>F19+E19</f>
        <v>15000</v>
      </c>
      <c r="H19" s="789" t="s">
        <v>177</v>
      </c>
      <c r="I19" s="1471"/>
      <c r="J19" s="1471"/>
      <c r="K19" s="1471"/>
      <c r="L19" s="1471"/>
      <c r="M19" s="1471"/>
      <c r="N19" s="1471"/>
      <c r="O19" s="1471"/>
      <c r="P19" s="1471"/>
      <c r="Q19" s="1471"/>
      <c r="R19" s="1471"/>
      <c r="S19" s="1471"/>
      <c r="T19" s="1471"/>
      <c r="U19" s="1471"/>
      <c r="V19" s="1471"/>
      <c r="W19" s="1471"/>
      <c r="X19" s="1471"/>
      <c r="Y19" s="1471"/>
      <c r="Z19" s="458"/>
      <c r="AA19" s="458"/>
      <c r="AB19" s="458"/>
      <c r="AC19" s="447"/>
      <c r="AD19" s="447"/>
      <c r="AE19" s="447"/>
      <c r="AF19" s="447"/>
      <c r="AG19" s="447"/>
      <c r="AH19" s="447"/>
    </row>
    <row r="20" spans="1:34" ht="15" customHeight="1">
      <c r="A20" s="8"/>
      <c r="B20" s="260" t="s">
        <v>391</v>
      </c>
      <c r="C20" s="18" t="s">
        <v>92</v>
      </c>
      <c r="D20" s="19"/>
      <c r="E20" s="1247">
        <v>0</v>
      </c>
      <c r="F20" s="1044">
        <v>5000</v>
      </c>
      <c r="G20" s="19">
        <f>F20</f>
        <v>5000</v>
      </c>
      <c r="H20" s="789" t="s">
        <v>177</v>
      </c>
      <c r="I20" s="1471"/>
      <c r="J20" s="1471"/>
      <c r="K20" s="1471"/>
      <c r="L20" s="1471"/>
      <c r="M20" s="1603"/>
      <c r="N20" s="1471"/>
      <c r="O20" s="1471"/>
      <c r="P20" s="1471"/>
      <c r="Q20" s="1471"/>
      <c r="R20" s="1471"/>
      <c r="S20" s="1471"/>
      <c r="T20" s="1471"/>
      <c r="U20" s="1471"/>
      <c r="V20" s="1471"/>
      <c r="W20" s="1471"/>
      <c r="X20" s="1471"/>
      <c r="Y20" s="1471"/>
      <c r="Z20" s="458"/>
      <c r="AA20" s="458"/>
      <c r="AB20" s="458"/>
      <c r="AC20" s="447"/>
      <c r="AD20" s="447"/>
      <c r="AE20" s="447"/>
      <c r="AF20" s="447"/>
      <c r="AG20" s="447"/>
      <c r="AH20" s="447"/>
    </row>
    <row r="21" spans="1:34" ht="15" customHeight="1">
      <c r="A21" s="8"/>
      <c r="B21" s="260" t="s">
        <v>392</v>
      </c>
      <c r="C21" s="18" t="s">
        <v>63</v>
      </c>
      <c r="D21" s="19"/>
      <c r="E21" s="1249">
        <v>0</v>
      </c>
      <c r="F21" s="1017">
        <v>25000</v>
      </c>
      <c r="G21" s="259">
        <f>F21+E21</f>
        <v>25000</v>
      </c>
      <c r="H21" s="789" t="s">
        <v>178</v>
      </c>
      <c r="I21" s="1604"/>
      <c r="J21" s="1604"/>
      <c r="K21" s="1604"/>
      <c r="L21" s="1604"/>
      <c r="M21" s="1605"/>
      <c r="N21" s="1604"/>
      <c r="O21" s="1604"/>
      <c r="P21" s="1604"/>
      <c r="Q21" s="1604"/>
      <c r="R21" s="1605"/>
      <c r="S21" s="1471"/>
      <c r="T21" s="1471"/>
      <c r="U21" s="1471"/>
      <c r="V21" s="1471"/>
      <c r="W21" s="1471"/>
      <c r="X21" s="1471"/>
      <c r="Y21" s="1471"/>
      <c r="Z21" s="458"/>
      <c r="AA21" s="458"/>
      <c r="AB21" s="458"/>
      <c r="AC21" s="447"/>
      <c r="AD21" s="447"/>
      <c r="AE21" s="447"/>
      <c r="AF21" s="447"/>
      <c r="AG21" s="447"/>
      <c r="AH21" s="447"/>
    </row>
    <row r="22" spans="1:34" ht="15" customHeight="1">
      <c r="A22" s="8" t="s">
        <v>48</v>
      </c>
      <c r="B22" s="261">
        <v>60</v>
      </c>
      <c r="C22" s="18" t="s">
        <v>16</v>
      </c>
      <c r="D22" s="19"/>
      <c r="E22" s="1249">
        <f>SUM(E19:E21)</f>
        <v>0</v>
      </c>
      <c r="F22" s="1017">
        <f>SUM(F19:F21)</f>
        <v>45000</v>
      </c>
      <c r="G22" s="259">
        <f>F22+E22</f>
        <v>45000</v>
      </c>
      <c r="H22" s="789"/>
      <c r="I22" s="458"/>
      <c r="J22" s="458"/>
      <c r="K22" s="458"/>
      <c r="L22" s="458"/>
      <c r="M22" s="458"/>
      <c r="N22" s="458"/>
      <c r="O22" s="458"/>
      <c r="P22" s="458"/>
      <c r="Q22" s="458"/>
      <c r="R22" s="458"/>
      <c r="S22" s="458"/>
      <c r="T22" s="458"/>
      <c r="U22" s="458"/>
      <c r="V22" s="458"/>
      <c r="W22" s="458"/>
      <c r="X22" s="458"/>
      <c r="Y22" s="458"/>
      <c r="Z22" s="458"/>
      <c r="AA22" s="458"/>
      <c r="AB22" s="458"/>
      <c r="AC22" s="447"/>
      <c r="AD22" s="447"/>
      <c r="AE22" s="447"/>
      <c r="AF22" s="447"/>
      <c r="AG22" s="447"/>
      <c r="AH22" s="447"/>
    </row>
    <row r="23" spans="1:34" ht="15" customHeight="1">
      <c r="A23" s="8" t="s">
        <v>48</v>
      </c>
      <c r="B23" s="20">
        <v>1.0009999999999999</v>
      </c>
      <c r="C23" s="10" t="s">
        <v>54</v>
      </c>
      <c r="D23" s="19"/>
      <c r="E23" s="1249">
        <f t="shared" ref="E23:G25" si="1">E22</f>
        <v>0</v>
      </c>
      <c r="F23" s="1017">
        <f t="shared" si="1"/>
        <v>45000</v>
      </c>
      <c r="G23" s="259">
        <f t="shared" si="1"/>
        <v>45000</v>
      </c>
      <c r="H23" s="789"/>
      <c r="I23" s="458"/>
      <c r="J23" s="458"/>
      <c r="K23" s="458"/>
      <c r="L23" s="458"/>
      <c r="M23" s="458"/>
      <c r="N23" s="458"/>
      <c r="O23" s="458"/>
      <c r="P23" s="458"/>
      <c r="Q23" s="458"/>
      <c r="R23" s="458"/>
      <c r="S23" s="458"/>
      <c r="T23" s="458"/>
      <c r="U23" s="458"/>
      <c r="V23" s="458"/>
      <c r="W23" s="458"/>
      <c r="X23" s="458"/>
      <c r="Y23" s="458"/>
      <c r="Z23" s="458"/>
      <c r="AA23" s="458"/>
      <c r="AB23" s="458"/>
      <c r="AC23" s="447"/>
      <c r="AD23" s="447"/>
      <c r="AE23" s="447"/>
      <c r="AF23" s="447"/>
      <c r="AG23" s="447"/>
      <c r="AH23" s="447"/>
    </row>
    <row r="24" spans="1:34" ht="15" customHeight="1">
      <c r="A24" s="8" t="s">
        <v>48</v>
      </c>
      <c r="B24" s="16">
        <v>1</v>
      </c>
      <c r="C24" s="17" t="s">
        <v>75</v>
      </c>
      <c r="D24" s="19"/>
      <c r="E24" s="1247">
        <f t="shared" si="1"/>
        <v>0</v>
      </c>
      <c r="F24" s="1044">
        <f t="shared" si="1"/>
        <v>45000</v>
      </c>
      <c r="G24" s="281">
        <f t="shared" si="1"/>
        <v>45000</v>
      </c>
      <c r="H24" s="789"/>
      <c r="I24" s="458"/>
      <c r="J24" s="458"/>
      <c r="K24" s="458"/>
      <c r="L24" s="458"/>
      <c r="M24" s="458"/>
      <c r="N24" s="458"/>
      <c r="O24" s="458"/>
      <c r="P24" s="458"/>
      <c r="Q24" s="458"/>
      <c r="R24" s="458"/>
      <c r="S24" s="458"/>
      <c r="T24" s="458"/>
      <c r="U24" s="458"/>
      <c r="V24" s="458"/>
      <c r="W24" s="458"/>
      <c r="X24" s="458"/>
      <c r="Y24" s="458"/>
      <c r="Z24" s="458"/>
      <c r="AA24" s="458"/>
      <c r="AB24" s="458"/>
      <c r="AC24" s="447"/>
      <c r="AD24" s="447"/>
      <c r="AE24" s="447"/>
      <c r="AF24" s="447"/>
      <c r="AG24" s="447"/>
      <c r="AH24" s="447"/>
    </row>
    <row r="25" spans="1:34" ht="15" customHeight="1">
      <c r="A25" s="8" t="s">
        <v>48</v>
      </c>
      <c r="B25" s="14">
        <v>2210</v>
      </c>
      <c r="C25" s="15" t="s">
        <v>74</v>
      </c>
      <c r="D25" s="259"/>
      <c r="E25" s="1250">
        <f t="shared" si="1"/>
        <v>0</v>
      </c>
      <c r="F25" s="1016">
        <f t="shared" si="1"/>
        <v>45000</v>
      </c>
      <c r="G25" s="284">
        <f t="shared" si="1"/>
        <v>45000</v>
      </c>
      <c r="H25" s="789"/>
      <c r="I25" s="458"/>
      <c r="J25" s="458"/>
      <c r="K25" s="458"/>
      <c r="L25" s="458"/>
      <c r="M25" s="458"/>
      <c r="N25" s="458"/>
      <c r="O25" s="458"/>
      <c r="P25" s="458"/>
      <c r="Q25" s="458"/>
      <c r="R25" s="458"/>
      <c r="S25" s="458"/>
      <c r="T25" s="458"/>
      <c r="U25" s="458"/>
      <c r="V25" s="458"/>
      <c r="W25" s="458"/>
      <c r="X25" s="458"/>
      <c r="Y25" s="458"/>
      <c r="Z25" s="458"/>
      <c r="AA25" s="458"/>
      <c r="AB25" s="458"/>
      <c r="AC25" s="447"/>
      <c r="AD25" s="447"/>
      <c r="AE25" s="447"/>
      <c r="AF25" s="447"/>
      <c r="AG25" s="447"/>
      <c r="AH25" s="447"/>
    </row>
    <row r="26" spans="1:34" s="462" customFormat="1" ht="15" customHeight="1">
      <c r="A26" s="23" t="s">
        <v>48</v>
      </c>
      <c r="B26" s="24"/>
      <c r="C26" s="25" t="s">
        <v>52</v>
      </c>
      <c r="D26" s="21"/>
      <c r="E26" s="1250">
        <f>E25</f>
        <v>0</v>
      </c>
      <c r="F26" s="1016">
        <f t="shared" ref="F26:G26" si="2">F25</f>
        <v>45000</v>
      </c>
      <c r="G26" s="284">
        <f t="shared" si="2"/>
        <v>45000</v>
      </c>
      <c r="H26" s="789"/>
      <c r="I26" s="331"/>
      <c r="J26" s="331"/>
      <c r="K26" s="331"/>
      <c r="L26" s="331"/>
      <c r="M26" s="331"/>
      <c r="N26" s="331"/>
      <c r="O26" s="458"/>
      <c r="P26" s="331"/>
      <c r="Q26" s="331"/>
      <c r="R26" s="331"/>
      <c r="S26" s="331"/>
      <c r="T26" s="331"/>
      <c r="U26" s="331"/>
      <c r="V26" s="1606"/>
      <c r="W26" s="331"/>
      <c r="X26" s="331"/>
      <c r="Y26" s="331"/>
      <c r="Z26" s="331"/>
      <c r="AA26" s="331"/>
      <c r="AB26" s="331"/>
      <c r="AC26" s="1606"/>
      <c r="AD26" s="1606"/>
      <c r="AE26" s="1606"/>
      <c r="AF26" s="1606"/>
      <c r="AG26" s="1606"/>
      <c r="AH26" s="1606"/>
    </row>
    <row r="27" spans="1:34" ht="15" customHeight="1">
      <c r="A27" s="23" t="s">
        <v>48</v>
      </c>
      <c r="B27" s="262"/>
      <c r="C27" s="263" t="s">
        <v>49</v>
      </c>
      <c r="D27" s="756"/>
      <c r="E27" s="1251">
        <f>E26</f>
        <v>0</v>
      </c>
      <c r="F27" s="1027">
        <f>F26</f>
        <v>45000</v>
      </c>
      <c r="G27" s="756">
        <f>G26</f>
        <v>45000</v>
      </c>
      <c r="H27" s="788"/>
      <c r="I27" s="458"/>
      <c r="J27" s="458"/>
      <c r="K27" s="458"/>
      <c r="L27" s="458"/>
      <c r="M27" s="458"/>
      <c r="N27" s="458"/>
      <c r="O27" s="458"/>
      <c r="P27" s="458"/>
      <c r="Q27" s="458"/>
      <c r="R27" s="458"/>
      <c r="S27" s="458"/>
      <c r="T27" s="458"/>
      <c r="U27" s="458"/>
      <c r="V27" s="458"/>
      <c r="W27" s="458"/>
      <c r="X27" s="458"/>
      <c r="Y27" s="458"/>
      <c r="Z27" s="458"/>
      <c r="AA27" s="458"/>
      <c r="AB27" s="458"/>
      <c r="AC27" s="447"/>
      <c r="AD27" s="447"/>
      <c r="AE27" s="447"/>
      <c r="AF27" s="447"/>
      <c r="AG27" s="447"/>
      <c r="AH27" s="447"/>
    </row>
    <row r="28" spans="1:34" ht="6" customHeight="1">
      <c r="A28" s="8"/>
      <c r="B28" s="14"/>
      <c r="C28" s="15"/>
      <c r="D28" s="13"/>
      <c r="E28" s="1224"/>
      <c r="F28" s="1190"/>
      <c r="G28" s="13"/>
      <c r="H28" s="788"/>
      <c r="I28" s="458"/>
      <c r="J28" s="458"/>
      <c r="K28" s="458"/>
      <c r="L28" s="458"/>
      <c r="M28" s="458"/>
      <c r="N28" s="458"/>
      <c r="O28" s="458"/>
      <c r="P28" s="458"/>
      <c r="Q28" s="458"/>
      <c r="R28" s="458"/>
      <c r="S28" s="458"/>
      <c r="T28" s="458"/>
      <c r="U28" s="458"/>
      <c r="V28" s="458"/>
      <c r="W28" s="458"/>
      <c r="X28" s="458"/>
      <c r="Y28" s="458"/>
      <c r="Z28" s="458"/>
      <c r="AA28" s="458"/>
      <c r="AB28" s="458"/>
      <c r="AC28" s="447"/>
      <c r="AD28" s="447"/>
      <c r="AE28" s="447"/>
      <c r="AF28" s="447"/>
      <c r="AG28" s="447"/>
      <c r="AH28" s="447"/>
    </row>
    <row r="29" spans="1:34" ht="15.6" customHeight="1">
      <c r="A29" s="160" t="s">
        <v>180</v>
      </c>
      <c r="C29" s="443"/>
      <c r="D29" s="695"/>
      <c r="E29" s="695"/>
      <c r="F29" s="695"/>
      <c r="G29" s="695"/>
      <c r="H29" s="791"/>
      <c r="I29" s="695"/>
      <c r="J29" s="695"/>
      <c r="K29" s="695"/>
      <c r="L29" s="695"/>
      <c r="M29" s="695"/>
      <c r="N29" s="458"/>
      <c r="O29" s="458"/>
      <c r="P29" s="458"/>
      <c r="Q29" s="458"/>
      <c r="R29" s="1598"/>
      <c r="S29" s="458"/>
      <c r="T29" s="458"/>
      <c r="U29" s="458"/>
      <c r="V29" s="458"/>
      <c r="W29" s="1598"/>
      <c r="X29" s="458"/>
      <c r="Y29" s="458"/>
      <c r="Z29" s="458"/>
      <c r="AA29" s="458"/>
      <c r="AB29" s="1598"/>
      <c r="AC29" s="458"/>
      <c r="AD29" s="458"/>
      <c r="AE29" s="458"/>
      <c r="AF29" s="458"/>
      <c r="AG29" s="1598"/>
      <c r="AH29" s="447"/>
    </row>
    <row r="30" spans="1:34" ht="15" customHeight="1">
      <c r="A30" s="50" t="s">
        <v>177</v>
      </c>
      <c r="B30" s="1518" t="s">
        <v>485</v>
      </c>
      <c r="C30" s="1518"/>
      <c r="D30" s="1518"/>
      <c r="E30" s="1518"/>
      <c r="F30" s="1518"/>
      <c r="G30" s="1518"/>
      <c r="H30" s="791"/>
      <c r="I30" s="695"/>
      <c r="J30" s="695"/>
      <c r="K30" s="695"/>
      <c r="L30" s="695"/>
      <c r="M30" s="695"/>
      <c r="N30" s="458"/>
      <c r="O30" s="458"/>
      <c r="P30" s="458"/>
      <c r="Q30" s="458"/>
      <c r="R30" s="1598"/>
      <c r="S30" s="458"/>
      <c r="T30" s="458"/>
      <c r="U30" s="458"/>
      <c r="V30" s="458"/>
      <c r="W30" s="1598"/>
      <c r="X30" s="458"/>
      <c r="Y30" s="458"/>
      <c r="Z30" s="458"/>
      <c r="AA30" s="458"/>
      <c r="AB30" s="1598"/>
      <c r="AC30" s="458"/>
      <c r="AD30" s="458"/>
      <c r="AE30" s="458"/>
      <c r="AF30" s="458"/>
      <c r="AG30" s="1598"/>
      <c r="AH30" s="447"/>
    </row>
    <row r="31" spans="1:34" ht="15" customHeight="1">
      <c r="A31" s="50" t="s">
        <v>178</v>
      </c>
      <c r="B31" s="916" t="s">
        <v>484</v>
      </c>
      <c r="C31" s="812"/>
      <c r="D31" s="1316"/>
      <c r="E31" s="1316"/>
      <c r="F31" s="1316"/>
      <c r="G31" s="1316"/>
      <c r="H31" s="781"/>
      <c r="I31" s="233"/>
      <c r="J31" s="233"/>
      <c r="K31" s="54"/>
      <c r="L31" s="54"/>
      <c r="M31" s="54"/>
      <c r="N31" s="458"/>
      <c r="O31" s="458"/>
      <c r="P31" s="458"/>
      <c r="Q31" s="458"/>
      <c r="R31" s="1598"/>
      <c r="S31" s="458"/>
      <c r="T31" s="458"/>
      <c r="U31" s="458"/>
      <c r="V31" s="458"/>
      <c r="W31" s="1598"/>
      <c r="X31" s="458"/>
      <c r="Y31" s="458"/>
      <c r="Z31" s="458"/>
      <c r="AA31" s="458"/>
      <c r="AB31" s="1598"/>
      <c r="AC31" s="458"/>
      <c r="AD31" s="458"/>
      <c r="AE31" s="458"/>
      <c r="AF31" s="458"/>
      <c r="AG31" s="1598"/>
      <c r="AH31" s="447"/>
    </row>
    <row r="32" spans="1:34" ht="19.5" customHeight="1">
      <c r="D32" s="1566"/>
      <c r="E32" s="715"/>
      <c r="F32" s="1566"/>
      <c r="G32" s="715"/>
      <c r="H32" s="780"/>
      <c r="I32" s="13"/>
      <c r="J32" s="13"/>
      <c r="K32" s="342"/>
      <c r="L32" s="13"/>
      <c r="M32" s="13"/>
      <c r="N32" s="458"/>
      <c r="O32" s="458"/>
      <c r="P32" s="458"/>
      <c r="Q32" s="458"/>
      <c r="R32" s="1598"/>
      <c r="S32" s="458"/>
      <c r="T32" s="458"/>
      <c r="U32" s="458"/>
      <c r="V32" s="458"/>
      <c r="W32" s="1598"/>
      <c r="X32" s="458"/>
      <c r="Y32" s="458"/>
      <c r="Z32" s="458"/>
      <c r="AA32" s="458"/>
      <c r="AB32" s="1598"/>
      <c r="AC32" s="458"/>
      <c r="AD32" s="458"/>
      <c r="AE32" s="458"/>
      <c r="AF32" s="458"/>
      <c r="AG32" s="1598"/>
      <c r="AH32" s="447"/>
    </row>
    <row r="33" spans="1:34" ht="18.75" customHeight="1">
      <c r="D33" s="13"/>
      <c r="E33" s="13"/>
      <c r="F33" s="13"/>
      <c r="G33" s="13"/>
      <c r="H33" s="788"/>
      <c r="I33" s="13"/>
      <c r="J33" s="13"/>
      <c r="K33" s="342"/>
      <c r="L33" s="13"/>
      <c r="M33" s="13"/>
      <c r="N33" s="458"/>
      <c r="O33" s="458"/>
      <c r="P33" s="458"/>
      <c r="Q33" s="458"/>
      <c r="R33" s="1598"/>
      <c r="S33" s="458"/>
      <c r="T33" s="458"/>
      <c r="U33" s="458"/>
      <c r="V33" s="458"/>
      <c r="W33" s="1598"/>
      <c r="X33" s="458"/>
      <c r="Y33" s="458"/>
      <c r="Z33" s="458"/>
      <c r="AA33" s="458"/>
      <c r="AB33" s="1598"/>
      <c r="AC33" s="458"/>
      <c r="AD33" s="458"/>
      <c r="AE33" s="458"/>
      <c r="AF33" s="458"/>
      <c r="AG33" s="1598"/>
      <c r="AH33" s="447"/>
    </row>
    <row r="34" spans="1:34">
      <c r="C34" s="75"/>
      <c r="D34" s="231"/>
      <c r="E34" s="231"/>
      <c r="F34" s="231"/>
      <c r="G34" s="696"/>
      <c r="H34" s="788"/>
      <c r="I34" s="231"/>
      <c r="J34" s="231"/>
      <c r="K34" s="54"/>
      <c r="L34" s="54"/>
      <c r="M34" s="54"/>
      <c r="N34" s="458"/>
      <c r="O34" s="458"/>
      <c r="P34" s="458"/>
      <c r="Q34" s="458"/>
      <c r="R34" s="1598"/>
      <c r="S34" s="458"/>
      <c r="T34" s="458"/>
      <c r="U34" s="458"/>
      <c r="V34" s="458"/>
      <c r="W34" s="1598"/>
      <c r="X34" s="458"/>
      <c r="Y34" s="458"/>
      <c r="Z34" s="458"/>
      <c r="AA34" s="458"/>
      <c r="AB34" s="1598"/>
      <c r="AC34" s="458"/>
      <c r="AD34" s="458"/>
      <c r="AE34" s="458"/>
      <c r="AF34" s="458"/>
      <c r="AG34" s="1598"/>
      <c r="AH34" s="447"/>
    </row>
    <row r="35" spans="1:34">
      <c r="C35" s="75"/>
      <c r="D35" s="231"/>
      <c r="E35" s="231"/>
      <c r="F35" s="231"/>
      <c r="G35" s="696"/>
      <c r="H35" s="788"/>
      <c r="I35" s="231"/>
      <c r="J35" s="231"/>
      <c r="K35" s="54"/>
      <c r="L35" s="54"/>
      <c r="M35" s="54"/>
      <c r="N35" s="458"/>
      <c r="O35" s="458"/>
      <c r="P35" s="458"/>
      <c r="Q35" s="458"/>
      <c r="R35" s="1598"/>
      <c r="S35" s="458"/>
      <c r="T35" s="458"/>
      <c r="U35" s="458"/>
      <c r="V35" s="458"/>
      <c r="W35" s="1598"/>
      <c r="X35" s="458"/>
      <c r="Y35" s="458"/>
      <c r="Z35" s="458"/>
      <c r="AA35" s="458"/>
      <c r="AB35" s="1598"/>
      <c r="AC35" s="458"/>
      <c r="AD35" s="458"/>
      <c r="AE35" s="458"/>
      <c r="AF35" s="458"/>
      <c r="AG35" s="1598"/>
      <c r="AH35" s="447"/>
    </row>
    <row r="36" spans="1:34">
      <c r="C36" s="75"/>
      <c r="D36" s="231"/>
      <c r="E36" s="231"/>
      <c r="F36" s="231"/>
      <c r="G36" s="696"/>
      <c r="H36" s="788"/>
      <c r="I36" s="231"/>
      <c r="J36" s="231"/>
      <c r="K36" s="54"/>
      <c r="L36" s="54"/>
      <c r="M36" s="54"/>
      <c r="N36" s="458"/>
      <c r="O36" s="458"/>
      <c r="P36" s="329"/>
      <c r="Q36" s="458"/>
      <c r="R36" s="1598"/>
      <c r="S36" s="458"/>
      <c r="T36" s="458"/>
      <c r="U36" s="464"/>
      <c r="V36" s="458"/>
      <c r="W36" s="1598"/>
      <c r="X36" s="458"/>
      <c r="Y36" s="458"/>
      <c r="Z36" s="458"/>
      <c r="AA36" s="458"/>
      <c r="AB36" s="1598"/>
      <c r="AC36" s="458"/>
      <c r="AD36" s="458"/>
      <c r="AE36" s="458"/>
      <c r="AF36" s="458"/>
      <c r="AG36" s="1598"/>
      <c r="AH36" s="447"/>
    </row>
    <row r="37" spans="1:34">
      <c r="C37" s="75"/>
      <c r="D37" s="57"/>
      <c r="E37" s="54"/>
      <c r="F37" s="697"/>
      <c r="G37" s="54"/>
      <c r="H37" s="675"/>
      <c r="I37" s="54"/>
      <c r="J37" s="54"/>
      <c r="K37" s="54"/>
      <c r="L37" s="54"/>
      <c r="M37" s="54"/>
      <c r="N37" s="458"/>
      <c r="O37" s="458"/>
      <c r="P37" s="329"/>
      <c r="Q37" s="458"/>
      <c r="R37" s="1598"/>
      <c r="S37" s="458"/>
      <c r="T37" s="458"/>
      <c r="U37" s="464"/>
      <c r="V37" s="458"/>
      <c r="W37" s="1598"/>
      <c r="X37" s="458"/>
      <c r="Y37" s="458"/>
      <c r="Z37" s="458"/>
      <c r="AA37" s="458"/>
      <c r="AB37" s="1598"/>
      <c r="AC37" s="458"/>
      <c r="AD37" s="458"/>
      <c r="AE37" s="458"/>
      <c r="AF37" s="458"/>
      <c r="AG37" s="1598"/>
      <c r="AH37" s="447"/>
    </row>
    <row r="38" spans="1:34">
      <c r="C38" s="75"/>
      <c r="D38" s="54"/>
      <c r="E38" s="54"/>
      <c r="F38" s="54"/>
      <c r="G38" s="54"/>
      <c r="H38" s="675"/>
      <c r="I38" s="54"/>
      <c r="J38" s="54"/>
      <c r="K38" s="54"/>
      <c r="L38" s="54"/>
      <c r="M38" s="54"/>
      <c r="N38" s="458"/>
      <c r="O38" s="458"/>
      <c r="P38" s="329"/>
      <c r="Q38" s="458"/>
      <c r="R38" s="1598"/>
      <c r="S38" s="458"/>
      <c r="T38" s="458"/>
      <c r="U38" s="464"/>
      <c r="V38" s="458"/>
      <c r="W38" s="1598"/>
      <c r="X38" s="458"/>
      <c r="Y38" s="458"/>
      <c r="Z38" s="458"/>
      <c r="AA38" s="458"/>
      <c r="AB38" s="1598"/>
      <c r="AC38" s="458"/>
      <c r="AD38" s="458"/>
      <c r="AE38" s="458"/>
      <c r="AF38" s="458"/>
      <c r="AG38" s="1598"/>
      <c r="AH38" s="447"/>
    </row>
    <row r="39" spans="1:34">
      <c r="C39" s="75"/>
      <c r="D39" s="54"/>
      <c r="E39" s="54"/>
      <c r="F39" s="65"/>
      <c r="G39" s="54"/>
      <c r="H39" s="675"/>
      <c r="I39" s="54"/>
      <c r="J39" s="54"/>
      <c r="K39" s="54"/>
      <c r="L39" s="54"/>
      <c r="M39" s="54"/>
      <c r="N39" s="458"/>
      <c r="O39" s="458"/>
      <c r="P39" s="455"/>
      <c r="U39" s="465"/>
    </row>
    <row r="40" spans="1:34">
      <c r="C40" s="75"/>
      <c r="D40" s="54"/>
      <c r="E40" s="54"/>
      <c r="F40" s="54"/>
      <c r="G40" s="54"/>
      <c r="H40" s="675"/>
      <c r="I40" s="54"/>
      <c r="J40" s="54"/>
      <c r="K40" s="54"/>
      <c r="L40" s="54"/>
      <c r="M40" s="54"/>
      <c r="N40" s="458"/>
      <c r="O40" s="458"/>
      <c r="P40" s="329"/>
      <c r="U40" s="465"/>
    </row>
    <row r="41" spans="1:34">
      <c r="C41" s="75"/>
      <c r="D41" s="54"/>
      <c r="E41" s="54"/>
      <c r="F41" s="54"/>
      <c r="G41" s="54"/>
      <c r="H41" s="675"/>
      <c r="I41" s="54"/>
      <c r="J41" s="54"/>
      <c r="K41" s="54"/>
      <c r="L41" s="54"/>
      <c r="M41" s="54"/>
      <c r="N41" s="458"/>
      <c r="O41" s="458"/>
      <c r="P41" s="455"/>
      <c r="U41" s="465"/>
    </row>
    <row r="42" spans="1:34">
      <c r="C42" s="75"/>
      <c r="D42" s="54"/>
      <c r="E42" s="54"/>
      <c r="F42" s="54"/>
      <c r="G42" s="54"/>
      <c r="H42" s="675"/>
      <c r="I42" s="54"/>
      <c r="J42" s="54"/>
      <c r="K42" s="54"/>
      <c r="L42" s="54"/>
      <c r="M42" s="54"/>
      <c r="N42" s="458"/>
      <c r="O42" s="458"/>
      <c r="P42" s="304"/>
      <c r="U42" s="464"/>
    </row>
    <row r="43" spans="1:34">
      <c r="C43" s="75"/>
      <c r="D43" s="54"/>
      <c r="E43" s="54"/>
      <c r="F43" s="54"/>
      <c r="G43" s="54"/>
      <c r="H43" s="675"/>
      <c r="I43" s="54"/>
      <c r="J43" s="54"/>
      <c r="K43" s="54"/>
      <c r="L43" s="54"/>
      <c r="M43" s="54"/>
      <c r="N43" s="458"/>
      <c r="O43" s="458"/>
      <c r="P43" s="304"/>
      <c r="U43" s="464"/>
    </row>
    <row r="44" spans="1:34" s="444" customFormat="1">
      <c r="A44" s="274"/>
      <c r="B44" s="50"/>
      <c r="C44" s="75"/>
      <c r="D44" s="54"/>
      <c r="E44" s="54"/>
      <c r="F44" s="54"/>
      <c r="G44" s="54"/>
      <c r="H44" s="675"/>
      <c r="I44" s="54"/>
      <c r="J44" s="54"/>
      <c r="K44" s="54"/>
      <c r="L44" s="54"/>
      <c r="M44" s="54"/>
      <c r="N44" s="458"/>
      <c r="O44" s="458"/>
      <c r="P44" s="329"/>
      <c r="R44" s="452"/>
      <c r="U44" s="465"/>
      <c r="W44" s="452"/>
      <c r="AB44" s="452"/>
      <c r="AG44" s="452"/>
    </row>
    <row r="45" spans="1:34" s="444" customFormat="1">
      <c r="A45" s="274"/>
      <c r="B45" s="50"/>
      <c r="C45" s="65"/>
      <c r="D45" s="54"/>
      <c r="E45" s="54"/>
      <c r="F45" s="65"/>
      <c r="G45" s="65"/>
      <c r="H45" s="256"/>
      <c r="I45" s="54"/>
      <c r="J45" s="65"/>
      <c r="K45" s="54"/>
      <c r="L45" s="65"/>
      <c r="M45" s="54"/>
      <c r="N45" s="458"/>
      <c r="O45" s="458"/>
      <c r="P45" s="329"/>
      <c r="R45" s="452"/>
      <c r="U45" s="465"/>
      <c r="W45" s="452"/>
      <c r="AB45" s="452"/>
      <c r="AG45" s="452"/>
    </row>
    <row r="46" spans="1:34" s="444" customFormat="1">
      <c r="A46" s="274"/>
      <c r="B46" s="50"/>
      <c r="C46" s="65"/>
      <c r="D46" s="54"/>
      <c r="E46" s="54"/>
      <c r="F46" s="65"/>
      <c r="G46" s="65"/>
      <c r="H46" s="256"/>
      <c r="I46" s="54"/>
      <c r="J46" s="65"/>
      <c r="K46" s="54"/>
      <c r="L46" s="65"/>
      <c r="M46" s="54"/>
      <c r="N46" s="458"/>
      <c r="O46" s="458"/>
      <c r="P46" s="304"/>
      <c r="R46" s="452"/>
      <c r="U46" s="464"/>
      <c r="W46" s="452"/>
      <c r="AB46" s="452"/>
      <c r="AG46" s="452"/>
    </row>
    <row r="47" spans="1:34" s="444" customFormat="1">
      <c r="A47" s="274"/>
      <c r="B47" s="50"/>
      <c r="C47" s="65"/>
      <c r="D47" s="54"/>
      <c r="E47" s="54"/>
      <c r="F47" s="65"/>
      <c r="G47" s="65"/>
      <c r="H47" s="256"/>
      <c r="I47" s="54"/>
      <c r="J47" s="65"/>
      <c r="K47" s="54"/>
      <c r="L47" s="65"/>
      <c r="M47" s="54"/>
      <c r="N47" s="458"/>
      <c r="O47" s="458"/>
      <c r="P47" s="304"/>
      <c r="R47" s="452"/>
      <c r="W47" s="452"/>
      <c r="AB47" s="452"/>
      <c r="AG47" s="452"/>
    </row>
    <row r="48" spans="1:34" s="444" customFormat="1">
      <c r="A48" s="274"/>
      <c r="B48" s="50"/>
      <c r="C48" s="65"/>
      <c r="D48" s="54"/>
      <c r="E48" s="54"/>
      <c r="F48" s="54"/>
      <c r="G48" s="54"/>
      <c r="H48" s="675"/>
      <c r="I48" s="54"/>
      <c r="J48" s="54"/>
      <c r="K48" s="54"/>
      <c r="L48" s="54"/>
      <c r="M48" s="54"/>
      <c r="N48" s="458"/>
      <c r="O48" s="458"/>
      <c r="P48" s="329"/>
      <c r="R48" s="452"/>
      <c r="W48" s="452"/>
      <c r="AB48" s="452"/>
      <c r="AG48" s="452"/>
    </row>
    <row r="49" spans="1:33" s="444" customFormat="1">
      <c r="A49" s="274"/>
      <c r="B49" s="50"/>
      <c r="C49" s="65"/>
      <c r="D49" s="54"/>
      <c r="E49" s="54"/>
      <c r="F49" s="54"/>
      <c r="G49" s="54"/>
      <c r="H49" s="675"/>
      <c r="I49" s="54"/>
      <c r="J49" s="54"/>
      <c r="K49" s="54"/>
      <c r="L49" s="54"/>
      <c r="M49" s="54"/>
      <c r="N49" s="458"/>
      <c r="O49" s="458"/>
      <c r="P49" s="302"/>
      <c r="R49" s="452"/>
      <c r="W49" s="452"/>
      <c r="AB49" s="452"/>
      <c r="AG49" s="452"/>
    </row>
    <row r="50" spans="1:33" s="444" customFormat="1">
      <c r="A50" s="274"/>
      <c r="B50" s="50"/>
      <c r="C50" s="65"/>
      <c r="D50" s="54"/>
      <c r="E50" s="54"/>
      <c r="F50" s="65"/>
      <c r="G50" s="65"/>
      <c r="H50" s="256"/>
      <c r="I50" s="54"/>
      <c r="J50" s="65"/>
      <c r="K50" s="54"/>
      <c r="L50" s="65"/>
      <c r="M50" s="54"/>
      <c r="N50" s="458"/>
      <c r="O50" s="458"/>
      <c r="P50" s="302"/>
      <c r="R50" s="452"/>
      <c r="W50" s="452"/>
      <c r="AB50" s="452"/>
      <c r="AG50" s="452"/>
    </row>
    <row r="51" spans="1:33" s="444" customFormat="1">
      <c r="A51" s="274"/>
      <c r="B51" s="50"/>
      <c r="C51" s="65"/>
      <c r="D51" s="54"/>
      <c r="E51" s="54"/>
      <c r="F51" s="65"/>
      <c r="G51" s="65"/>
      <c r="H51" s="256"/>
      <c r="I51" s="54"/>
      <c r="J51" s="65"/>
      <c r="K51" s="54"/>
      <c r="L51" s="65"/>
      <c r="M51" s="54"/>
      <c r="N51" s="458"/>
      <c r="O51" s="458"/>
      <c r="P51" s="329"/>
      <c r="R51" s="452"/>
      <c r="W51" s="452"/>
      <c r="AB51" s="452"/>
      <c r="AG51" s="452"/>
    </row>
    <row r="52" spans="1:33" s="444" customFormat="1">
      <c r="A52" s="274"/>
      <c r="B52" s="50"/>
      <c r="C52" s="65"/>
      <c r="D52" s="54"/>
      <c r="E52" s="54"/>
      <c r="F52" s="65"/>
      <c r="G52" s="65"/>
      <c r="H52" s="256"/>
      <c r="I52" s="54"/>
      <c r="J52" s="65"/>
      <c r="K52" s="54"/>
      <c r="L52" s="65"/>
      <c r="M52" s="54"/>
      <c r="N52" s="458"/>
      <c r="O52" s="458"/>
      <c r="R52" s="452"/>
      <c r="W52" s="452"/>
      <c r="AB52" s="452"/>
      <c r="AG52" s="452"/>
    </row>
    <row r="53" spans="1:33">
      <c r="D53" s="54"/>
      <c r="E53" s="54"/>
      <c r="F53" s="65"/>
      <c r="G53" s="65"/>
      <c r="H53" s="256"/>
      <c r="I53" s="54"/>
      <c r="J53" s="65"/>
      <c r="K53" s="54"/>
      <c r="L53" s="65"/>
      <c r="M53" s="54"/>
      <c r="N53" s="458"/>
      <c r="O53" s="458"/>
    </row>
  </sheetData>
  <autoFilter ref="A13:AG13"/>
  <mergeCells count="10">
    <mergeCell ref="N12:R12"/>
    <mergeCell ref="S12:W12"/>
    <mergeCell ref="X12:AB12"/>
    <mergeCell ref="A1:G1"/>
    <mergeCell ref="A2:G2"/>
    <mergeCell ref="B30:G30"/>
    <mergeCell ref="A3:G3"/>
    <mergeCell ref="B4:G4"/>
    <mergeCell ref="B12:G12"/>
    <mergeCell ref="I12:M12"/>
  </mergeCells>
  <printOptions horizontalCentered="1"/>
  <pageMargins left="0.74803149606299213" right="0.39370078740157483" top="0.98425196850393704" bottom="4.1338582677165361" header="0.51181102362204722" footer="3.5433070866141736"/>
  <pageSetup paperSize="9" scale="90" firstPageNumber="11" fitToHeight="0" orientation="portrait" blackAndWhite="1" useFirstPageNumber="1" r:id="rId1"/>
  <headerFooter alignWithMargins="0">
    <oddHeader xml:space="preserve">&amp;C   </oddHeader>
    <oddFooter>&amp;C&amp;"Times New Roman,Bold"&amp;P</oddFooter>
  </headerFooter>
  <legacyDrawing r:id="rId2"/>
</worksheet>
</file>

<file path=xl/worksheets/sheet9.xml><?xml version="1.0" encoding="utf-8"?>
<worksheet xmlns="http://schemas.openxmlformats.org/spreadsheetml/2006/main" xmlns:r="http://schemas.openxmlformats.org/officeDocument/2006/relationships">
  <sheetPr syncVertical="1" syncRef="A16" transitionEvaluation="1"/>
  <dimension ref="A1:AD38"/>
  <sheetViews>
    <sheetView view="pageBreakPreview" topLeftCell="A16" zoomScaleSheetLayoutView="100" workbookViewId="0">
      <selection activeCell="C29" sqref="C29:H32"/>
    </sheetView>
  </sheetViews>
  <sheetFormatPr defaultColWidth="11" defaultRowHeight="12.75"/>
  <cols>
    <col min="1" max="1" width="6.42578125" style="468" customWidth="1"/>
    <col min="2" max="2" width="8.140625" style="469" customWidth="1"/>
    <col min="3" max="3" width="34.5703125" style="322" customWidth="1"/>
    <col min="4" max="4" width="10.28515625" style="322" customWidth="1"/>
    <col min="5" max="5" width="9.42578125" style="322" customWidth="1"/>
    <col min="6" max="6" width="10.85546875" style="322" bestFit="1" customWidth="1"/>
    <col min="7" max="7" width="10.7109375" style="322" customWidth="1"/>
    <col min="8" max="8" width="2.85546875" style="322" customWidth="1"/>
    <col min="9" max="9" width="8.5703125" style="322" customWidth="1"/>
    <col min="10" max="10" width="8.42578125" style="322" customWidth="1"/>
    <col min="11" max="11" width="8.5703125" style="322" customWidth="1"/>
    <col min="12" max="12" width="9.140625" style="322" customWidth="1"/>
    <col min="13" max="13" width="8.42578125" style="322" customWidth="1"/>
    <col min="14" max="14" width="7.42578125" style="322" customWidth="1"/>
    <col min="15" max="15" width="15.28515625" style="322" customWidth="1"/>
    <col min="16" max="16" width="8" style="322" customWidth="1"/>
    <col min="17" max="18" width="13.7109375" style="322" customWidth="1"/>
    <col min="19" max="19" width="13.42578125" style="322" bestFit="1" customWidth="1"/>
    <col min="20" max="20" width="11" style="322" bestFit="1" customWidth="1"/>
    <col min="21" max="21" width="6.7109375" style="322" bestFit="1" customWidth="1"/>
    <col min="22" max="22" width="4" style="322" bestFit="1" customWidth="1"/>
    <col min="23" max="23" width="11" style="322" bestFit="1" customWidth="1"/>
    <col min="24" max="24" width="13.7109375" style="322" customWidth="1"/>
    <col min="25" max="26" width="11" style="322"/>
    <col min="27" max="27" width="4.5703125" style="322" customWidth="1"/>
    <col min="28" max="28" width="16.85546875" style="317" customWidth="1"/>
    <col min="29" max="30" width="11" style="322"/>
    <col min="31" max="31" width="8.5703125" style="322" customWidth="1"/>
    <col min="32" max="32" width="11.140625" style="322" bestFit="1" customWidth="1"/>
    <col min="33" max="33" width="11.28515625" style="322" bestFit="1" customWidth="1"/>
    <col min="34" max="16384" width="11" style="322"/>
  </cols>
  <sheetData>
    <row r="1" spans="1:30">
      <c r="A1" s="1523" t="s">
        <v>118</v>
      </c>
      <c r="B1" s="1523"/>
      <c r="C1" s="1523"/>
      <c r="D1" s="1523"/>
      <c r="E1" s="1523"/>
      <c r="F1" s="1523"/>
      <c r="G1" s="1523"/>
      <c r="H1" s="710"/>
      <c r="I1" s="666"/>
      <c r="J1" s="666"/>
      <c r="K1" s="666"/>
      <c r="L1" s="666"/>
      <c r="M1" s="666"/>
    </row>
    <row r="2" spans="1:30">
      <c r="A2" s="1523" t="s">
        <v>119</v>
      </c>
      <c r="B2" s="1523"/>
      <c r="C2" s="1523"/>
      <c r="D2" s="1523"/>
      <c r="E2" s="1523"/>
      <c r="F2" s="1523"/>
      <c r="G2" s="1523"/>
      <c r="H2" s="710"/>
      <c r="I2" s="666"/>
      <c r="J2" s="666"/>
      <c r="K2" s="666"/>
      <c r="L2" s="666"/>
      <c r="M2" s="666"/>
    </row>
    <row r="3" spans="1:30" ht="32.25" customHeight="1">
      <c r="A3" s="1498" t="s">
        <v>510</v>
      </c>
      <c r="B3" s="1498"/>
      <c r="C3" s="1498"/>
      <c r="D3" s="1498"/>
      <c r="E3" s="1498"/>
      <c r="F3" s="1498"/>
      <c r="G3" s="1498"/>
      <c r="H3" s="705"/>
      <c r="I3" s="470"/>
      <c r="J3" s="470"/>
      <c r="K3" s="470"/>
      <c r="L3" s="470"/>
      <c r="M3" s="470"/>
    </row>
    <row r="4" spans="1:30">
      <c r="A4" s="30"/>
      <c r="B4" s="26"/>
      <c r="C4" s="26"/>
      <c r="D4" s="31"/>
      <c r="E4" s="32" t="s">
        <v>5</v>
      </c>
      <c r="F4" s="32" t="s">
        <v>6</v>
      </c>
      <c r="G4" s="32" t="s">
        <v>100</v>
      </c>
      <c r="H4" s="29"/>
      <c r="I4" s="470"/>
      <c r="J4" s="470"/>
      <c r="K4" s="470"/>
      <c r="L4" s="470"/>
      <c r="M4" s="470"/>
    </row>
    <row r="5" spans="1:30" ht="15" customHeight="1">
      <c r="A5" s="30"/>
      <c r="B5" s="33" t="s">
        <v>7</v>
      </c>
      <c r="C5" s="26" t="s">
        <v>8</v>
      </c>
      <c r="D5" s="34" t="s">
        <v>49</v>
      </c>
      <c r="E5" s="28">
        <v>480974</v>
      </c>
      <c r="F5" s="1380">
        <v>0</v>
      </c>
      <c r="G5" s="28">
        <f>SUM(E5:F5)</f>
        <v>480974</v>
      </c>
      <c r="H5" s="28"/>
      <c r="I5" s="470"/>
      <c r="J5" s="470"/>
      <c r="K5" s="470"/>
      <c r="L5" s="470"/>
      <c r="M5" s="470"/>
    </row>
    <row r="6" spans="1:30" ht="15" customHeight="1">
      <c r="A6" s="30"/>
      <c r="B6" s="33" t="s">
        <v>9</v>
      </c>
      <c r="C6" s="26" t="s">
        <v>225</v>
      </c>
      <c r="D6" s="34" t="s">
        <v>49</v>
      </c>
      <c r="E6" s="28">
        <v>519</v>
      </c>
      <c r="F6" s="1380">
        <v>0</v>
      </c>
      <c r="G6" s="28">
        <v>519</v>
      </c>
      <c r="H6" s="28"/>
      <c r="I6" s="1024"/>
      <c r="J6" s="1024"/>
      <c r="K6" s="1024"/>
      <c r="L6" s="1024"/>
      <c r="M6" s="1024"/>
    </row>
    <row r="7" spans="1:30" ht="25.5">
      <c r="A7" s="30"/>
      <c r="B7" s="954" t="s">
        <v>22</v>
      </c>
      <c r="C7" s="950" t="s">
        <v>470</v>
      </c>
      <c r="D7" s="36" t="s">
        <v>49</v>
      </c>
      <c r="E7" s="29">
        <f>G22</f>
        <v>1739</v>
      </c>
      <c r="F7" s="1377">
        <v>0</v>
      </c>
      <c r="G7" s="1088">
        <f>F7+E7</f>
        <v>1739</v>
      </c>
      <c r="H7" s="28"/>
      <c r="I7" s="1486"/>
      <c r="J7" s="1486"/>
      <c r="K7" s="1486"/>
      <c r="L7" s="1486"/>
      <c r="M7" s="1486"/>
      <c r="N7" s="320"/>
      <c r="O7" s="320"/>
      <c r="P7" s="320"/>
      <c r="Q7" s="320"/>
      <c r="R7" s="320"/>
      <c r="S7" s="320"/>
      <c r="T7" s="320"/>
      <c r="U7" s="320"/>
      <c r="V7" s="320"/>
      <c r="W7" s="320"/>
      <c r="X7" s="320"/>
      <c r="Y7" s="320"/>
      <c r="Z7" s="320"/>
      <c r="AA7" s="320"/>
      <c r="AB7" s="326"/>
      <c r="AC7" s="320"/>
      <c r="AD7" s="320"/>
    </row>
    <row r="8" spans="1:30" ht="15" customHeight="1">
      <c r="A8" s="30"/>
      <c r="B8" s="37" t="s">
        <v>48</v>
      </c>
      <c r="C8" s="26" t="s">
        <v>264</v>
      </c>
      <c r="D8" s="38" t="s">
        <v>49</v>
      </c>
      <c r="E8" s="39">
        <f>E5+E6+E7</f>
        <v>483232</v>
      </c>
      <c r="F8" s="1349">
        <f t="shared" ref="F8:G8" si="0">F5+F6+F7</f>
        <v>0</v>
      </c>
      <c r="G8" s="39">
        <f t="shared" si="0"/>
        <v>483232</v>
      </c>
      <c r="H8" s="28"/>
      <c r="I8" s="1486"/>
      <c r="J8" s="1486"/>
      <c r="K8" s="1486"/>
      <c r="L8" s="1486"/>
      <c r="M8" s="1486"/>
      <c r="N8" s="320"/>
      <c r="O8" s="320"/>
      <c r="P8" s="320"/>
      <c r="Q8" s="320"/>
      <c r="R8" s="320"/>
      <c r="S8" s="320"/>
      <c r="T8" s="320"/>
      <c r="U8" s="320"/>
      <c r="V8" s="320"/>
      <c r="W8" s="320"/>
      <c r="X8" s="320"/>
      <c r="Y8" s="320"/>
      <c r="Z8" s="320"/>
      <c r="AA8" s="320"/>
      <c r="AB8" s="326"/>
      <c r="AC8" s="320"/>
      <c r="AD8" s="320"/>
    </row>
    <row r="9" spans="1:30" ht="10.15" customHeight="1">
      <c r="A9" s="30"/>
      <c r="B9" s="33"/>
      <c r="C9" s="26"/>
      <c r="D9" s="27"/>
      <c r="E9" s="27"/>
      <c r="F9" s="34"/>
      <c r="G9" s="27"/>
      <c r="H9" s="27"/>
      <c r="I9" s="1486"/>
      <c r="J9" s="1486"/>
      <c r="K9" s="1486"/>
      <c r="L9" s="1486"/>
      <c r="M9" s="1486"/>
      <c r="N9" s="320"/>
      <c r="O9" s="320"/>
      <c r="P9" s="320"/>
      <c r="Q9" s="320"/>
      <c r="R9" s="320"/>
      <c r="S9" s="320"/>
      <c r="T9" s="320"/>
      <c r="U9" s="320"/>
      <c r="V9" s="320"/>
      <c r="W9" s="320"/>
      <c r="X9" s="320"/>
      <c r="Y9" s="320"/>
      <c r="Z9" s="320"/>
      <c r="AA9" s="320"/>
      <c r="AB9" s="326"/>
      <c r="AC9" s="320"/>
      <c r="AD9" s="320"/>
    </row>
    <row r="10" spans="1:30" ht="15" customHeight="1">
      <c r="A10" s="28"/>
      <c r="B10" s="68" t="s">
        <v>265</v>
      </c>
      <c r="C10" s="27" t="s">
        <v>23</v>
      </c>
      <c r="D10" s="27"/>
      <c r="E10" s="27"/>
      <c r="F10" s="34"/>
      <c r="G10" s="27"/>
      <c r="H10" s="27"/>
      <c r="I10" s="1486"/>
      <c r="J10" s="1486"/>
      <c r="K10" s="1486"/>
      <c r="L10" s="1486"/>
      <c r="M10" s="1486"/>
      <c r="N10" s="320"/>
      <c r="O10" s="320"/>
      <c r="P10" s="320"/>
      <c r="Q10" s="320"/>
      <c r="R10" s="320"/>
      <c r="S10" s="320"/>
      <c r="T10" s="320"/>
      <c r="U10" s="320"/>
      <c r="V10" s="320"/>
      <c r="W10" s="320"/>
      <c r="X10" s="320"/>
      <c r="Y10" s="320"/>
      <c r="Z10" s="320"/>
      <c r="AA10" s="320"/>
      <c r="AB10" s="326"/>
      <c r="AC10" s="320"/>
      <c r="AD10" s="320"/>
    </row>
    <row r="11" spans="1:30" s="296" customFormat="1">
      <c r="A11" s="297"/>
      <c r="B11" s="298"/>
      <c r="C11" s="295"/>
      <c r="D11" s="665"/>
      <c r="E11" s="665"/>
      <c r="F11" s="665"/>
      <c r="G11" s="665"/>
      <c r="H11" s="665"/>
      <c r="I11" s="1520"/>
      <c r="J11" s="1520"/>
      <c r="K11" s="1520"/>
      <c r="L11" s="1520"/>
      <c r="M11" s="1521"/>
      <c r="N11" s="1520"/>
      <c r="O11" s="1520"/>
      <c r="P11" s="1520"/>
      <c r="Q11" s="1520"/>
      <c r="R11" s="1520"/>
      <c r="S11" s="1520"/>
      <c r="T11" s="1520"/>
      <c r="U11" s="1520"/>
      <c r="V11" s="1520"/>
      <c r="W11" s="1520"/>
      <c r="X11" s="1522"/>
      <c r="Y11" s="1522"/>
      <c r="Z11" s="1522"/>
      <c r="AA11" s="1522"/>
      <c r="AB11" s="1522"/>
      <c r="AC11" s="1599"/>
      <c r="AD11" s="1599"/>
    </row>
    <row r="12" spans="1:30" s="296" customFormat="1" ht="13.5" thickBot="1">
      <c r="A12" s="41"/>
      <c r="B12" s="1495" t="s">
        <v>89</v>
      </c>
      <c r="C12" s="1495"/>
      <c r="D12" s="1495"/>
      <c r="E12" s="1495"/>
      <c r="F12" s="1495"/>
      <c r="G12" s="1495"/>
      <c r="H12" s="707"/>
      <c r="I12" s="1520"/>
      <c r="J12" s="1520"/>
      <c r="K12" s="1520"/>
      <c r="L12" s="1520"/>
      <c r="M12" s="1521"/>
      <c r="N12" s="1520"/>
      <c r="O12" s="1520"/>
      <c r="P12" s="1520"/>
      <c r="Q12" s="1520"/>
      <c r="R12" s="1520"/>
      <c r="S12" s="1520"/>
      <c r="T12" s="1520"/>
      <c r="U12" s="1520"/>
      <c r="V12" s="1520"/>
      <c r="W12" s="1520"/>
      <c r="X12" s="1522"/>
      <c r="Y12" s="1522"/>
      <c r="Z12" s="1522"/>
      <c r="AA12" s="1522"/>
      <c r="AB12" s="1522"/>
      <c r="AC12" s="1599"/>
      <c r="AD12" s="1599"/>
    </row>
    <row r="13" spans="1:30" s="296" customFormat="1" ht="14.25" thickTop="1" thickBot="1">
      <c r="A13" s="41"/>
      <c r="B13" s="275"/>
      <c r="C13" s="275" t="s">
        <v>24</v>
      </c>
      <c r="D13" s="275"/>
      <c r="E13" s="275" t="s">
        <v>50</v>
      </c>
      <c r="F13" s="275" t="s">
        <v>102</v>
      </c>
      <c r="G13" s="42" t="s">
        <v>100</v>
      </c>
      <c r="H13" s="29"/>
      <c r="I13" s="1600"/>
      <c r="J13" s="1600"/>
      <c r="K13" s="1600"/>
      <c r="L13" s="1600"/>
      <c r="M13" s="1482"/>
      <c r="N13" s="1600"/>
      <c r="O13" s="1600"/>
      <c r="P13" s="1600"/>
      <c r="Q13" s="1600"/>
      <c r="R13" s="1482"/>
      <c r="S13" s="1600"/>
      <c r="T13" s="1600"/>
      <c r="U13" s="1600"/>
      <c r="V13" s="1600"/>
      <c r="W13" s="1482"/>
      <c r="X13" s="1601"/>
      <c r="Y13" s="1601"/>
      <c r="Z13" s="1601"/>
      <c r="AA13" s="1601"/>
      <c r="AB13" s="1602"/>
      <c r="AC13" s="1599"/>
      <c r="AD13" s="1599"/>
    </row>
    <row r="14" spans="1:30" ht="13.5" thickTop="1">
      <c r="A14" s="466"/>
      <c r="B14" s="467"/>
      <c r="C14" s="471" t="s">
        <v>52</v>
      </c>
      <c r="D14" s="301"/>
      <c r="E14" s="301"/>
      <c r="F14" s="301"/>
      <c r="G14" s="301"/>
      <c r="H14" s="301"/>
      <c r="I14" s="320"/>
      <c r="J14" s="320"/>
      <c r="K14" s="320"/>
      <c r="L14" s="320"/>
      <c r="M14" s="320"/>
      <c r="N14" s="320"/>
      <c r="O14" s="320"/>
      <c r="P14" s="320"/>
      <c r="Q14" s="320"/>
      <c r="R14" s="320"/>
      <c r="S14" s="320"/>
      <c r="T14" s="320"/>
      <c r="U14" s="320"/>
      <c r="V14" s="320"/>
      <c r="W14" s="320"/>
      <c r="X14" s="320"/>
      <c r="Y14" s="320"/>
      <c r="Z14" s="320"/>
      <c r="AA14" s="320"/>
      <c r="AB14" s="320"/>
      <c r="AC14" s="320"/>
      <c r="AD14" s="320"/>
    </row>
    <row r="15" spans="1:30" ht="15" customHeight="1">
      <c r="A15" s="473" t="s">
        <v>53</v>
      </c>
      <c r="B15" s="474">
        <v>2056</v>
      </c>
      <c r="C15" s="475" t="s">
        <v>121</v>
      </c>
      <c r="D15" s="319"/>
      <c r="E15" s="319"/>
      <c r="F15" s="319"/>
      <c r="G15" s="319"/>
      <c r="H15" s="319"/>
      <c r="I15" s="320"/>
      <c r="J15" s="320"/>
      <c r="K15" s="320"/>
      <c r="L15" s="320"/>
      <c r="M15" s="320"/>
      <c r="N15" s="320"/>
      <c r="O15" s="320"/>
      <c r="P15" s="320"/>
      <c r="Q15" s="320"/>
      <c r="R15" s="320"/>
      <c r="S15" s="320"/>
      <c r="T15" s="320"/>
      <c r="U15" s="320"/>
      <c r="V15" s="320"/>
      <c r="W15" s="320"/>
      <c r="X15" s="320"/>
      <c r="Y15" s="320"/>
      <c r="Z15" s="320"/>
      <c r="AA15" s="320"/>
      <c r="AB15" s="320"/>
      <c r="AC15" s="320"/>
      <c r="AD15" s="320"/>
    </row>
    <row r="16" spans="1:30" ht="15" customHeight="1">
      <c r="A16" s="473"/>
      <c r="B16" s="476">
        <v>1E-3</v>
      </c>
      <c r="C16" s="475" t="s">
        <v>31</v>
      </c>
      <c r="D16" s="319"/>
      <c r="E16" s="319"/>
      <c r="F16" s="319"/>
      <c r="G16" s="319"/>
      <c r="H16" s="319"/>
      <c r="I16" s="320"/>
      <c r="J16" s="320"/>
      <c r="K16" s="320"/>
      <c r="L16" s="320"/>
      <c r="M16" s="320"/>
      <c r="N16" s="320"/>
      <c r="O16" s="320"/>
      <c r="P16" s="320"/>
      <c r="Q16" s="320"/>
      <c r="R16" s="320"/>
      <c r="S16" s="320"/>
      <c r="T16" s="320"/>
      <c r="U16" s="320"/>
      <c r="V16" s="320"/>
      <c r="W16" s="320"/>
      <c r="X16" s="320"/>
      <c r="Y16" s="320"/>
      <c r="Z16" s="320"/>
      <c r="AA16" s="320"/>
      <c r="AB16" s="320"/>
      <c r="AC16" s="320"/>
      <c r="AD16" s="320"/>
    </row>
    <row r="17" spans="1:30" ht="15" customHeight="1">
      <c r="A17" s="473"/>
      <c r="B17" s="333">
        <v>63</v>
      </c>
      <c r="C17" s="477" t="s">
        <v>147</v>
      </c>
      <c r="D17" s="456"/>
      <c r="E17" s="323"/>
      <c r="F17" s="323"/>
      <c r="G17" s="323"/>
      <c r="H17" s="323"/>
      <c r="I17" s="320"/>
      <c r="J17" s="320"/>
      <c r="K17" s="320"/>
      <c r="L17" s="320"/>
      <c r="M17" s="320"/>
      <c r="N17" s="320"/>
      <c r="O17" s="320"/>
      <c r="P17" s="320"/>
      <c r="Q17" s="320"/>
      <c r="R17" s="320"/>
      <c r="S17" s="320"/>
      <c r="T17" s="320"/>
      <c r="U17" s="320"/>
      <c r="V17" s="320"/>
      <c r="W17" s="320"/>
      <c r="X17" s="320"/>
      <c r="Y17" s="320"/>
      <c r="Z17" s="320"/>
      <c r="AA17" s="320"/>
      <c r="AB17" s="320"/>
      <c r="AC17" s="320"/>
      <c r="AD17" s="320"/>
    </row>
    <row r="18" spans="1:30" ht="15" customHeight="1">
      <c r="A18" s="1052"/>
      <c r="B18" s="333" t="s">
        <v>316</v>
      </c>
      <c r="C18" s="477" t="s">
        <v>91</v>
      </c>
      <c r="D18" s="456"/>
      <c r="E18" s="1246">
        <v>0</v>
      </c>
      <c r="F18" s="323">
        <v>204</v>
      </c>
      <c r="G18" s="323">
        <f>F18+E18</f>
        <v>204</v>
      </c>
      <c r="H18" s="323" t="s">
        <v>177</v>
      </c>
      <c r="I18" s="1607"/>
      <c r="J18" s="1607"/>
      <c r="K18" s="1607"/>
      <c r="L18" s="1607"/>
      <c r="M18" s="1607"/>
      <c r="N18" s="1607"/>
      <c r="O18" s="1607"/>
      <c r="P18" s="1607"/>
      <c r="Q18" s="1607"/>
      <c r="R18" s="1607"/>
      <c r="S18" s="1607"/>
      <c r="T18" s="1607"/>
      <c r="U18" s="1607"/>
      <c r="V18" s="1607"/>
      <c r="W18" s="1608"/>
      <c r="X18" s="1607"/>
      <c r="Y18" s="1607"/>
      <c r="Z18" s="1607"/>
      <c r="AA18" s="1607"/>
      <c r="AB18" s="1607"/>
      <c r="AC18" s="1607"/>
      <c r="AD18" s="1607"/>
    </row>
    <row r="19" spans="1:30" ht="15" customHeight="1">
      <c r="A19" s="863"/>
      <c r="B19" s="109" t="s">
        <v>116</v>
      </c>
      <c r="C19" s="258" t="s">
        <v>92</v>
      </c>
      <c r="D19" s="281"/>
      <c r="E19" s="1247">
        <v>0</v>
      </c>
      <c r="F19" s="103">
        <v>1535</v>
      </c>
      <c r="G19" s="83">
        <f>SUM(E19:F19)</f>
        <v>1535</v>
      </c>
      <c r="H19" s="83" t="s">
        <v>178</v>
      </c>
      <c r="I19" s="1607"/>
      <c r="J19" s="1607"/>
      <c r="K19" s="1607"/>
      <c r="L19" s="1607"/>
      <c r="M19" s="1607"/>
      <c r="N19" s="1607"/>
      <c r="O19" s="1607"/>
      <c r="P19" s="1607"/>
      <c r="Q19" s="1607"/>
      <c r="R19" s="1607"/>
      <c r="S19" s="1607"/>
      <c r="T19" s="1607"/>
      <c r="U19" s="1607"/>
      <c r="V19" s="1607"/>
      <c r="W19" s="1608"/>
      <c r="X19" s="1607"/>
      <c r="Y19" s="1607"/>
      <c r="Z19" s="1607"/>
      <c r="AA19" s="1607"/>
      <c r="AB19" s="1607"/>
      <c r="AC19" s="1607"/>
      <c r="AD19" s="1607"/>
    </row>
    <row r="20" spans="1:30" ht="15" customHeight="1">
      <c r="A20" s="473" t="s">
        <v>48</v>
      </c>
      <c r="B20" s="333">
        <v>63</v>
      </c>
      <c r="C20" s="477" t="s">
        <v>147</v>
      </c>
      <c r="D20" s="304"/>
      <c r="E20" s="1248">
        <f>E19+E18</f>
        <v>0</v>
      </c>
      <c r="F20" s="335">
        <f>F19+F18</f>
        <v>1739</v>
      </c>
      <c r="G20" s="335">
        <f>G19+G18</f>
        <v>1739</v>
      </c>
      <c r="H20" s="334"/>
      <c r="I20" s="320"/>
      <c r="J20" s="320"/>
      <c r="K20" s="320"/>
      <c r="L20" s="320"/>
      <c r="M20" s="320"/>
      <c r="N20" s="320"/>
      <c r="O20" s="320"/>
      <c r="P20" s="320"/>
      <c r="Q20" s="320"/>
      <c r="R20" s="320"/>
      <c r="S20" s="320"/>
      <c r="T20" s="320"/>
      <c r="U20" s="320"/>
      <c r="V20" s="320"/>
      <c r="W20" s="320"/>
      <c r="X20" s="320"/>
      <c r="Y20" s="320"/>
      <c r="Z20" s="320"/>
      <c r="AA20" s="320"/>
      <c r="AB20" s="320"/>
      <c r="AC20" s="320"/>
      <c r="AD20" s="320"/>
    </row>
    <row r="21" spans="1:30" ht="15" customHeight="1">
      <c r="A21" s="473" t="s">
        <v>48</v>
      </c>
      <c r="B21" s="476">
        <v>1E-3</v>
      </c>
      <c r="C21" s="475" t="s">
        <v>31</v>
      </c>
      <c r="D21" s="304"/>
      <c r="E21" s="1248">
        <f>E20</f>
        <v>0</v>
      </c>
      <c r="F21" s="303">
        <f t="shared" ref="F21:G23" si="1">F20</f>
        <v>1739</v>
      </c>
      <c r="G21" s="303">
        <f t="shared" si="1"/>
        <v>1739</v>
      </c>
      <c r="H21" s="334"/>
      <c r="I21" s="320"/>
      <c r="J21" s="320"/>
      <c r="K21" s="320"/>
      <c r="L21" s="320"/>
      <c r="M21" s="320"/>
      <c r="N21" s="320"/>
      <c r="O21" s="320"/>
      <c r="P21" s="320"/>
      <c r="Q21" s="320"/>
      <c r="R21" s="320"/>
      <c r="S21" s="320"/>
      <c r="T21" s="320"/>
      <c r="U21" s="320"/>
      <c r="V21" s="320"/>
      <c r="W21" s="320"/>
      <c r="X21" s="320"/>
      <c r="Y21" s="320"/>
      <c r="Z21" s="320"/>
      <c r="AA21" s="320"/>
      <c r="AB21" s="320"/>
      <c r="AC21" s="320"/>
      <c r="AD21" s="320"/>
    </row>
    <row r="22" spans="1:30" ht="15" customHeight="1">
      <c r="A22" s="473" t="s">
        <v>48</v>
      </c>
      <c r="B22" s="474">
        <v>2056</v>
      </c>
      <c r="C22" s="475" t="s">
        <v>121</v>
      </c>
      <c r="D22" s="306"/>
      <c r="E22" s="1248">
        <f>E21</f>
        <v>0</v>
      </c>
      <c r="F22" s="303">
        <f t="shared" si="1"/>
        <v>1739</v>
      </c>
      <c r="G22" s="303">
        <f t="shared" si="1"/>
        <v>1739</v>
      </c>
      <c r="H22" s="334"/>
      <c r="I22" s="320"/>
      <c r="J22" s="320"/>
      <c r="K22" s="320"/>
      <c r="L22" s="320"/>
      <c r="M22" s="320"/>
      <c r="N22" s="320"/>
      <c r="O22" s="320"/>
      <c r="P22" s="320"/>
      <c r="Q22" s="320"/>
      <c r="R22" s="320"/>
      <c r="S22" s="320"/>
      <c r="T22" s="320"/>
      <c r="U22" s="320"/>
      <c r="V22" s="320"/>
      <c r="W22" s="320"/>
      <c r="X22" s="320"/>
      <c r="Y22" s="320"/>
      <c r="Z22" s="320"/>
      <c r="AA22" s="320"/>
      <c r="AB22" s="320"/>
      <c r="AC22" s="320"/>
      <c r="AD22" s="320"/>
    </row>
    <row r="23" spans="1:30" ht="15" customHeight="1">
      <c r="A23" s="481" t="s">
        <v>48</v>
      </c>
      <c r="B23" s="482"/>
      <c r="C23" s="483" t="s">
        <v>52</v>
      </c>
      <c r="D23" s="335"/>
      <c r="E23" s="1248">
        <f>E22</f>
        <v>0</v>
      </c>
      <c r="F23" s="303">
        <f t="shared" si="1"/>
        <v>1739</v>
      </c>
      <c r="G23" s="303">
        <f t="shared" si="1"/>
        <v>1739</v>
      </c>
      <c r="H23" s="334"/>
      <c r="I23" s="320"/>
      <c r="J23" s="320"/>
      <c r="K23" s="320"/>
      <c r="L23" s="320"/>
      <c r="M23" s="320"/>
      <c r="N23" s="320"/>
      <c r="O23" s="320"/>
      <c r="P23" s="320"/>
      <c r="Q23" s="320"/>
      <c r="R23" s="320"/>
      <c r="S23" s="320"/>
      <c r="T23" s="320"/>
      <c r="U23" s="320"/>
      <c r="V23" s="320"/>
      <c r="W23" s="320"/>
      <c r="X23" s="320"/>
      <c r="Y23" s="320"/>
      <c r="Z23" s="320"/>
      <c r="AA23" s="320"/>
      <c r="AB23" s="320"/>
      <c r="AC23" s="320"/>
      <c r="AD23" s="320"/>
    </row>
    <row r="24" spans="1:30" ht="15" customHeight="1">
      <c r="A24" s="481" t="s">
        <v>48</v>
      </c>
      <c r="B24" s="482"/>
      <c r="C24" s="483" t="s">
        <v>49</v>
      </c>
      <c r="D24" s="335"/>
      <c r="E24" s="1248">
        <f t="shared" ref="E24:G24" si="2">E23</f>
        <v>0</v>
      </c>
      <c r="F24" s="335">
        <f t="shared" si="2"/>
        <v>1739</v>
      </c>
      <c r="G24" s="335">
        <f t="shared" si="2"/>
        <v>1739</v>
      </c>
      <c r="H24" s="334"/>
      <c r="I24" s="320"/>
      <c r="J24" s="320"/>
      <c r="K24" s="320"/>
      <c r="L24" s="320"/>
      <c r="M24" s="320"/>
      <c r="N24" s="320"/>
      <c r="O24" s="320"/>
      <c r="P24" s="320"/>
      <c r="Q24" s="320"/>
      <c r="R24" s="320"/>
      <c r="S24" s="320"/>
      <c r="T24" s="320"/>
      <c r="U24" s="320"/>
      <c r="V24" s="320"/>
      <c r="W24" s="320"/>
      <c r="X24" s="320"/>
      <c r="Y24" s="320"/>
      <c r="Z24" s="320"/>
      <c r="AA24" s="320"/>
      <c r="AB24" s="320"/>
      <c r="AC24" s="320"/>
      <c r="AD24" s="320"/>
    </row>
    <row r="25" spans="1:30" ht="10.15" customHeight="1">
      <c r="A25" s="1357"/>
      <c r="B25" s="467"/>
      <c r="C25" s="1381"/>
      <c r="D25" s="334"/>
      <c r="E25" s="1246"/>
      <c r="F25" s="334"/>
      <c r="G25" s="334"/>
      <c r="H25" s="334"/>
      <c r="I25" s="320"/>
      <c r="J25" s="320"/>
      <c r="K25" s="320"/>
      <c r="L25" s="320"/>
      <c r="M25" s="320"/>
      <c r="N25" s="320"/>
      <c r="O25" s="320"/>
      <c r="P25" s="320"/>
      <c r="Q25" s="320"/>
      <c r="R25" s="320"/>
      <c r="S25" s="320"/>
      <c r="T25" s="320"/>
      <c r="U25" s="320"/>
      <c r="V25" s="320"/>
      <c r="W25" s="320"/>
      <c r="X25" s="320"/>
      <c r="Y25" s="320"/>
      <c r="Z25" s="320"/>
      <c r="AA25" s="320"/>
      <c r="AB25" s="320"/>
      <c r="AC25" s="320"/>
      <c r="AD25" s="320"/>
    </row>
    <row r="26" spans="1:30" s="882" customFormat="1" ht="15" customHeight="1">
      <c r="A26" s="1524" t="s">
        <v>317</v>
      </c>
      <c r="B26" s="1524"/>
      <c r="C26" s="1524"/>
      <c r="D26" s="1524"/>
      <c r="E26" s="1524"/>
      <c r="F26" s="1524"/>
      <c r="G26" s="1524"/>
      <c r="H26" s="881"/>
      <c r="I26" s="881"/>
      <c r="J26" s="881"/>
      <c r="K26" s="1609"/>
      <c r="L26" s="1609"/>
      <c r="M26" s="1609"/>
      <c r="N26" s="1610"/>
      <c r="O26" s="1610"/>
      <c r="P26" s="1610"/>
      <c r="Q26" s="1610"/>
      <c r="R26" s="1610"/>
      <c r="S26" s="1610"/>
      <c r="T26" s="1610"/>
      <c r="U26" s="1610"/>
      <c r="V26" s="1610"/>
      <c r="W26" s="1610"/>
      <c r="X26" s="1610"/>
      <c r="Y26" s="1610"/>
      <c r="Z26" s="1610"/>
      <c r="AA26" s="1610"/>
      <c r="AB26" s="1611"/>
      <c r="AC26" s="1610"/>
      <c r="AD26" s="1610"/>
    </row>
    <row r="27" spans="1:30" s="882" customFormat="1" ht="14.25" customHeight="1">
      <c r="A27" s="1060" t="s">
        <v>177</v>
      </c>
      <c r="B27" s="1524" t="s">
        <v>486</v>
      </c>
      <c r="C27" s="1524"/>
      <c r="D27" s="1524"/>
      <c r="E27" s="1524"/>
      <c r="F27" s="1524"/>
      <c r="H27" s="881"/>
      <c r="I27" s="881"/>
      <c r="J27" s="881"/>
      <c r="K27" s="1609"/>
      <c r="L27" s="1609"/>
      <c r="M27" s="1609"/>
      <c r="N27" s="1610"/>
      <c r="O27" s="1610"/>
      <c r="P27" s="1610"/>
      <c r="Q27" s="1610"/>
      <c r="R27" s="1610"/>
      <c r="S27" s="1610"/>
      <c r="T27" s="1610"/>
      <c r="U27" s="1610"/>
      <c r="V27" s="1610"/>
      <c r="W27" s="1610"/>
      <c r="X27" s="1610"/>
      <c r="Y27" s="1610"/>
      <c r="Z27" s="1610"/>
      <c r="AA27" s="1610"/>
      <c r="AB27" s="1611"/>
      <c r="AC27" s="1610"/>
      <c r="AD27" s="1610"/>
    </row>
    <row r="28" spans="1:30" ht="13.15" customHeight="1">
      <c r="A28" s="469" t="s">
        <v>178</v>
      </c>
      <c r="B28" s="1525" t="s">
        <v>471</v>
      </c>
      <c r="C28" s="1525"/>
      <c r="D28" s="1525"/>
      <c r="E28" s="1525"/>
      <c r="F28" s="1525"/>
      <c r="H28" s="460"/>
      <c r="I28" s="502"/>
      <c r="J28" s="502"/>
      <c r="K28" s="320"/>
      <c r="L28" s="320"/>
      <c r="M28" s="320"/>
      <c r="N28" s="320"/>
      <c r="O28" s="320"/>
      <c r="P28" s="320"/>
      <c r="Q28" s="320"/>
      <c r="R28" s="320"/>
      <c r="S28" s="320"/>
      <c r="T28" s="320"/>
      <c r="U28" s="320"/>
      <c r="V28" s="320"/>
      <c r="W28" s="320"/>
      <c r="X28" s="320"/>
      <c r="Y28" s="320"/>
      <c r="Z28" s="320"/>
      <c r="AA28" s="320"/>
      <c r="AB28" s="326"/>
      <c r="AC28" s="320"/>
      <c r="AD28" s="320"/>
    </row>
    <row r="29" spans="1:30">
      <c r="C29" s="319"/>
      <c r="D29" s="1566"/>
      <c r="E29" s="715"/>
      <c r="F29" s="1566"/>
      <c r="G29" s="715"/>
      <c r="H29" s="715"/>
      <c r="I29" s="503"/>
      <c r="J29" s="503"/>
      <c r="K29" s="320"/>
      <c r="L29" s="320"/>
      <c r="M29" s="320"/>
      <c r="N29" s="320"/>
      <c r="O29" s="320"/>
      <c r="P29" s="320"/>
      <c r="Q29" s="320"/>
      <c r="R29" s="320"/>
      <c r="S29" s="320"/>
      <c r="T29" s="320"/>
      <c r="U29" s="320"/>
      <c r="V29" s="320"/>
      <c r="W29" s="320"/>
      <c r="X29" s="320"/>
      <c r="Y29" s="320"/>
      <c r="Z29" s="320"/>
      <c r="AA29" s="320"/>
      <c r="AB29" s="326"/>
      <c r="AC29" s="320"/>
      <c r="AD29" s="320"/>
    </row>
    <row r="30" spans="1:30">
      <c r="C30" s="319"/>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6"/>
      <c r="AC30" s="320"/>
      <c r="AD30" s="320"/>
    </row>
    <row r="31" spans="1:30">
      <c r="C31" s="319"/>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6"/>
      <c r="AC31" s="320"/>
      <c r="AD31" s="320"/>
    </row>
    <row r="32" spans="1:30">
      <c r="C32" s="319"/>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6"/>
      <c r="AC32" s="320"/>
      <c r="AD32" s="320"/>
    </row>
    <row r="33" spans="3:30">
      <c r="C33" s="327"/>
      <c r="I33" s="320"/>
      <c r="J33" s="320"/>
      <c r="K33" s="320"/>
      <c r="L33" s="320"/>
      <c r="M33" s="320"/>
      <c r="N33" s="320"/>
      <c r="O33" s="320"/>
      <c r="P33" s="320"/>
      <c r="Q33" s="320"/>
      <c r="R33" s="320"/>
      <c r="S33" s="320"/>
      <c r="T33" s="320"/>
      <c r="U33" s="320"/>
      <c r="V33" s="320"/>
      <c r="W33" s="320"/>
      <c r="X33" s="320"/>
      <c r="Y33" s="320"/>
      <c r="Z33" s="320"/>
      <c r="AA33" s="320"/>
      <c r="AB33" s="326"/>
      <c r="AC33" s="320"/>
      <c r="AD33" s="320"/>
    </row>
    <row r="34" spans="3:30">
      <c r="C34" s="327"/>
      <c r="I34" s="320"/>
      <c r="J34" s="320"/>
      <c r="K34" s="320"/>
      <c r="L34" s="320"/>
      <c r="M34" s="320"/>
      <c r="N34" s="320"/>
      <c r="O34" s="320"/>
      <c r="P34" s="320"/>
      <c r="Q34" s="320"/>
      <c r="R34" s="320"/>
      <c r="S34" s="320"/>
      <c r="T34" s="320"/>
      <c r="U34" s="320"/>
      <c r="V34" s="320"/>
      <c r="W34" s="320"/>
      <c r="X34" s="320"/>
      <c r="Y34" s="320"/>
      <c r="Z34" s="320"/>
      <c r="AA34" s="320"/>
      <c r="AB34" s="326"/>
      <c r="AC34" s="320"/>
      <c r="AD34" s="320"/>
    </row>
    <row r="35" spans="3:30">
      <c r="C35" s="327"/>
      <c r="I35" s="320"/>
      <c r="J35" s="320"/>
      <c r="K35" s="320"/>
      <c r="L35" s="320"/>
      <c r="M35" s="320"/>
      <c r="N35" s="320"/>
      <c r="O35" s="320"/>
      <c r="P35" s="320"/>
      <c r="Q35" s="320"/>
      <c r="R35" s="320"/>
      <c r="S35" s="320"/>
      <c r="T35" s="320"/>
      <c r="U35" s="320"/>
      <c r="V35" s="320"/>
      <c r="W35" s="320"/>
      <c r="X35" s="320"/>
      <c r="Y35" s="320"/>
      <c r="Z35" s="320"/>
      <c r="AA35" s="320"/>
      <c r="AB35" s="326"/>
      <c r="AC35" s="320"/>
      <c r="AD35" s="320"/>
    </row>
    <row r="36" spans="3:30">
      <c r="C36" s="327"/>
      <c r="I36" s="320"/>
      <c r="J36" s="320"/>
      <c r="K36" s="320"/>
      <c r="L36" s="320"/>
      <c r="M36" s="320"/>
      <c r="N36" s="320"/>
      <c r="O36" s="320"/>
      <c r="P36" s="320"/>
      <c r="Q36" s="320"/>
      <c r="R36" s="320"/>
      <c r="S36" s="320"/>
      <c r="T36" s="320"/>
      <c r="U36" s="320"/>
      <c r="V36" s="320"/>
      <c r="W36" s="320"/>
      <c r="X36" s="320"/>
      <c r="Y36" s="320"/>
      <c r="Z36" s="320"/>
      <c r="AA36" s="320"/>
      <c r="AB36" s="326"/>
      <c r="AC36" s="320"/>
      <c r="AD36" s="320"/>
    </row>
    <row r="37" spans="3:30">
      <c r="I37" s="320"/>
      <c r="J37" s="320"/>
      <c r="K37" s="320"/>
      <c r="L37" s="320"/>
      <c r="M37" s="320"/>
      <c r="N37" s="320"/>
      <c r="O37" s="320"/>
      <c r="P37" s="320"/>
      <c r="Q37" s="320"/>
      <c r="R37" s="320"/>
      <c r="S37" s="320"/>
      <c r="T37" s="320"/>
      <c r="U37" s="320"/>
      <c r="V37" s="320"/>
      <c r="W37" s="320"/>
      <c r="X37" s="320"/>
      <c r="Y37" s="320"/>
      <c r="Z37" s="320"/>
      <c r="AA37" s="320"/>
      <c r="AB37" s="326"/>
      <c r="AC37" s="320"/>
      <c r="AD37" s="320"/>
    </row>
    <row r="38" spans="3:30">
      <c r="I38" s="320"/>
      <c r="J38" s="320"/>
      <c r="K38" s="320"/>
      <c r="L38" s="320"/>
      <c r="M38" s="320"/>
      <c r="N38" s="320"/>
      <c r="O38" s="320"/>
      <c r="P38" s="320"/>
      <c r="Q38" s="320"/>
      <c r="R38" s="320"/>
      <c r="S38" s="320"/>
      <c r="T38" s="320"/>
      <c r="U38" s="320"/>
      <c r="V38" s="320"/>
      <c r="W38" s="320"/>
      <c r="X38" s="320"/>
      <c r="Y38" s="320"/>
      <c r="Z38" s="320"/>
      <c r="AA38" s="320"/>
      <c r="AB38" s="326"/>
      <c r="AC38" s="320"/>
      <c r="AD38" s="320"/>
    </row>
  </sheetData>
  <autoFilter ref="A13:AB13"/>
  <mergeCells count="13">
    <mergeCell ref="B27:F27"/>
    <mergeCell ref="B28:F28"/>
    <mergeCell ref="S11:AB11"/>
    <mergeCell ref="I12:M12"/>
    <mergeCell ref="N12:R12"/>
    <mergeCell ref="S12:W12"/>
    <mergeCell ref="X12:AB12"/>
    <mergeCell ref="A3:G3"/>
    <mergeCell ref="A1:G1"/>
    <mergeCell ref="A2:G2"/>
    <mergeCell ref="I11:R11"/>
    <mergeCell ref="A26:G26"/>
    <mergeCell ref="B12:G12"/>
  </mergeCells>
  <printOptions horizontalCentered="1"/>
  <pageMargins left="0.74803149606299213" right="0.39370078740157483" top="0.98425196850393704" bottom="4.1338582677165361" header="0.51181102362204722" footer="3.5433070866141736"/>
  <pageSetup paperSize="9" scale="90" firstPageNumber="12" orientation="portrait" blackAndWhite="1" useFirstPageNumber="1" r:id="rId1"/>
  <headerFooter alignWithMargins="0">
    <oddHeader xml:space="preserve">&amp;C   </oddHeader>
    <oddFooter>&amp;C&amp;"Times New Roman,Bold"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137</vt:i4>
      </vt:variant>
    </vt:vector>
  </HeadingPairs>
  <TitlesOfParts>
    <vt:vector size="161" baseType="lpstr">
      <vt:lpstr>dem2</vt:lpstr>
      <vt:lpstr>dem3</vt:lpstr>
      <vt:lpstr>dem5</vt:lpstr>
      <vt:lpstr>dem6</vt:lpstr>
      <vt:lpstr>dem7</vt:lpstr>
      <vt:lpstr>dem8</vt:lpstr>
      <vt:lpstr>dem11</vt:lpstr>
      <vt:lpstr>dem13</vt:lpstr>
      <vt:lpstr>dem14</vt:lpstr>
      <vt:lpstr>dem17</vt:lpstr>
      <vt:lpstr>dem20</vt:lpstr>
      <vt:lpstr>dem22</vt:lpstr>
      <vt:lpstr>dem25</vt:lpstr>
      <vt:lpstr>dem26</vt:lpstr>
      <vt:lpstr>dem31</vt:lpstr>
      <vt:lpstr>dem 32</vt:lpstr>
      <vt:lpstr>dem33</vt:lpstr>
      <vt:lpstr>dem34</vt:lpstr>
      <vt:lpstr>Dem35</vt:lpstr>
      <vt:lpstr>dem37</vt:lpstr>
      <vt:lpstr>dem39</vt:lpstr>
      <vt:lpstr>dem40</vt:lpstr>
      <vt:lpstr>dem 40</vt:lpstr>
      <vt:lpstr>dem41</vt:lpstr>
      <vt:lpstr>'dem25'!css</vt:lpstr>
      <vt:lpstr>'dem5'!culture</vt:lpstr>
      <vt:lpstr>'dem5'!culturerevenue</vt:lpstr>
      <vt:lpstr>'dem6'!ecclesiastical</vt:lpstr>
      <vt:lpstr>'dem6'!ecla</vt:lpstr>
      <vt:lpstr>'dem7'!educap</vt:lpstr>
      <vt:lpstr>'dem7'!education</vt:lpstr>
      <vt:lpstr>'dem11'!fsw</vt:lpstr>
      <vt:lpstr>'dem13'!health</vt:lpstr>
      <vt:lpstr>'dem17'!i</vt:lpstr>
      <vt:lpstr>'dem14'!jail</vt:lpstr>
      <vt:lpstr>'dem20'!justice</vt:lpstr>
      <vt:lpstr>non_plan</vt:lpstr>
      <vt:lpstr>'dem 40'!np</vt:lpstr>
      <vt:lpstr>'dem11'!np</vt:lpstr>
      <vt:lpstr>'dem14'!np</vt:lpstr>
      <vt:lpstr>'dem20'!np</vt:lpstr>
      <vt:lpstr>'dem22'!np</vt:lpstr>
      <vt:lpstr>'dem25'!np</vt:lpstr>
      <vt:lpstr>'dem26'!np</vt:lpstr>
      <vt:lpstr>'dem31'!np</vt:lpstr>
      <vt:lpstr>'dem33'!np</vt:lpstr>
      <vt:lpstr>'dem34'!np</vt:lpstr>
      <vt:lpstr>'Dem35'!np</vt:lpstr>
      <vt:lpstr>'dem37'!np</vt:lpstr>
      <vt:lpstr>'dem40'!np</vt:lpstr>
      <vt:lpstr>'dem6'!np</vt:lpstr>
      <vt:lpstr>'dem 32'!Print_Area</vt:lpstr>
      <vt:lpstr>'dem 40'!Print_Area</vt:lpstr>
      <vt:lpstr>'dem11'!Print_Area</vt:lpstr>
      <vt:lpstr>'dem13'!Print_Area</vt:lpstr>
      <vt:lpstr>'dem14'!Print_Area</vt:lpstr>
      <vt:lpstr>'dem17'!Print_Area</vt:lpstr>
      <vt:lpstr>'dem2'!Print_Area</vt:lpstr>
      <vt:lpstr>'dem20'!Print_Area</vt:lpstr>
      <vt:lpstr>'dem22'!Print_Area</vt:lpstr>
      <vt:lpstr>'dem25'!Print_Area</vt:lpstr>
      <vt:lpstr>'dem26'!Print_Area</vt:lpstr>
      <vt:lpstr>'dem3'!Print_Area</vt:lpstr>
      <vt:lpstr>'dem31'!Print_Area</vt:lpstr>
      <vt:lpstr>'dem33'!Print_Area</vt:lpstr>
      <vt:lpstr>'dem34'!Print_Area</vt:lpstr>
      <vt:lpstr>'Dem35'!Print_Area</vt:lpstr>
      <vt:lpstr>'dem37'!Print_Area</vt:lpstr>
      <vt:lpstr>'dem39'!Print_Area</vt:lpstr>
      <vt:lpstr>'dem40'!Print_Area</vt:lpstr>
      <vt:lpstr>'dem41'!Print_Area</vt:lpstr>
      <vt:lpstr>'dem5'!Print_Area</vt:lpstr>
      <vt:lpstr>'dem6'!Print_Area</vt:lpstr>
      <vt:lpstr>'dem7'!Print_Area</vt:lpstr>
      <vt:lpstr>'dem8'!Print_Area</vt:lpstr>
      <vt:lpstr>'dem 40'!Print_Titles</vt:lpstr>
      <vt:lpstr>'dem11'!Print_Titles</vt:lpstr>
      <vt:lpstr>'dem13'!Print_Titles</vt:lpstr>
      <vt:lpstr>'dem14'!Print_Titles</vt:lpstr>
      <vt:lpstr>'dem17'!Print_Titles</vt:lpstr>
      <vt:lpstr>'dem2'!Print_Titles</vt:lpstr>
      <vt:lpstr>'dem20'!Print_Titles</vt:lpstr>
      <vt:lpstr>'dem22'!Print_Titles</vt:lpstr>
      <vt:lpstr>'dem25'!Print_Titles</vt:lpstr>
      <vt:lpstr>'dem26'!Print_Titles</vt:lpstr>
      <vt:lpstr>'dem3'!Print_Titles</vt:lpstr>
      <vt:lpstr>'dem31'!Print_Titles</vt:lpstr>
      <vt:lpstr>'dem33'!Print_Titles</vt:lpstr>
      <vt:lpstr>'dem34'!Print_Titles</vt:lpstr>
      <vt:lpstr>'Dem35'!Print_Titles</vt:lpstr>
      <vt:lpstr>'dem37'!Print_Titles</vt:lpstr>
      <vt:lpstr>'dem39'!Print_Titles</vt:lpstr>
      <vt:lpstr>'dem40'!Print_Titles</vt:lpstr>
      <vt:lpstr>'dem41'!Print_Titles</vt:lpstr>
      <vt:lpstr>'dem5'!Print_Titles</vt:lpstr>
      <vt:lpstr>'dem6'!Print_Titles</vt:lpstr>
      <vt:lpstr>'dem7'!Print_Titles</vt:lpstr>
      <vt:lpstr>'dem3'!pwcap</vt:lpstr>
      <vt:lpstr>'Dem35'!rbcap</vt:lpstr>
      <vt:lpstr>'dem 40'!revise</vt:lpstr>
      <vt:lpstr>'dem11'!revise</vt:lpstr>
      <vt:lpstr>'dem13'!revise</vt:lpstr>
      <vt:lpstr>'dem14'!revise</vt:lpstr>
      <vt:lpstr>'dem17'!revise</vt:lpstr>
      <vt:lpstr>'dem2'!revise</vt:lpstr>
      <vt:lpstr>'dem20'!revise</vt:lpstr>
      <vt:lpstr>'dem22'!revise</vt:lpstr>
      <vt:lpstr>'dem25'!revise</vt:lpstr>
      <vt:lpstr>'dem26'!revise</vt:lpstr>
      <vt:lpstr>'dem3'!revise</vt:lpstr>
      <vt:lpstr>'dem31'!revise</vt:lpstr>
      <vt:lpstr>'dem33'!revise</vt:lpstr>
      <vt:lpstr>'dem34'!revise</vt:lpstr>
      <vt:lpstr>'Dem35'!revise</vt:lpstr>
      <vt:lpstr>'dem37'!revise</vt:lpstr>
      <vt:lpstr>'dem39'!revise</vt:lpstr>
      <vt:lpstr>'dem40'!revise</vt:lpstr>
      <vt:lpstr>'dem41'!revise</vt:lpstr>
      <vt:lpstr>'dem5'!revise</vt:lpstr>
      <vt:lpstr>'dem6'!revise</vt:lpstr>
      <vt:lpstr>'dem7'!revise</vt:lpstr>
      <vt:lpstr>'dem37'!rt</vt:lpstr>
      <vt:lpstr>'dem39'!sports</vt:lpstr>
      <vt:lpstr>'dem 40'!summary</vt:lpstr>
      <vt:lpstr>'dem11'!summary</vt:lpstr>
      <vt:lpstr>'dem13'!summary</vt:lpstr>
      <vt:lpstr>'dem14'!summary</vt:lpstr>
      <vt:lpstr>'dem17'!summary</vt:lpstr>
      <vt:lpstr>'dem2'!summary</vt:lpstr>
      <vt:lpstr>'dem20'!summary</vt:lpstr>
      <vt:lpstr>'dem22'!summary</vt:lpstr>
      <vt:lpstr>'dem25'!summary</vt:lpstr>
      <vt:lpstr>'dem26'!summary</vt:lpstr>
      <vt:lpstr>'dem3'!summary</vt:lpstr>
      <vt:lpstr>'dem31'!summary</vt:lpstr>
      <vt:lpstr>'dem33'!summary</vt:lpstr>
      <vt:lpstr>'dem34'!summary</vt:lpstr>
      <vt:lpstr>'Dem35'!summary</vt:lpstr>
      <vt:lpstr>'dem37'!summary</vt:lpstr>
      <vt:lpstr>'dem40'!summary</vt:lpstr>
      <vt:lpstr>'dem5'!summary</vt:lpstr>
      <vt:lpstr>'dem6'!summary</vt:lpstr>
      <vt:lpstr>'dem7'!summary</vt:lpstr>
      <vt:lpstr>'dem26'!tax</vt:lpstr>
      <vt:lpstr>'dem 40'!Tourism</vt:lpstr>
      <vt:lpstr>'dem40'!Tourism</vt:lpstr>
      <vt:lpstr>'dem 40'!tourismcap</vt:lpstr>
      <vt:lpstr>'dem40'!tourismcap</vt:lpstr>
      <vt:lpstr>'dem 40'!tourismrec</vt:lpstr>
      <vt:lpstr>'dem40'!tourismrec</vt:lpstr>
      <vt:lpstr>'dem 40'!tourismRevenue</vt:lpstr>
      <vt:lpstr>'dem40'!tourismRevenue</vt:lpstr>
      <vt:lpstr>'dem41'!urbanDevelopment</vt:lpstr>
      <vt:lpstr>'dem 40'!Voted</vt:lpstr>
      <vt:lpstr>'dem17'!voted</vt:lpstr>
      <vt:lpstr>'dem25'!Voted</vt:lpstr>
      <vt:lpstr>'dem33'!Voted</vt:lpstr>
      <vt:lpstr>'dem34'!Voted</vt:lpstr>
      <vt:lpstr>'dem40'!Voted</vt:lpstr>
      <vt:lpstr>'dem41'!Voted</vt:lpstr>
      <vt:lpstr>'dem33'!watercap</vt:lpstr>
    </vt:vector>
  </TitlesOfParts>
  <Company>.:L4zy w4r3z:.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Siyon</cp:lastModifiedBy>
  <cp:lastPrinted>2016-11-08T09:45:48Z</cp:lastPrinted>
  <dcterms:created xsi:type="dcterms:W3CDTF">2011-07-12T05:33:40Z</dcterms:created>
  <dcterms:modified xsi:type="dcterms:W3CDTF">2016-11-19T07:20:51Z</dcterms:modified>
</cp:coreProperties>
</file>